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ustomProperty2.bin" ContentType="application/vnd.openxmlformats-officedocument.spreadsheetml.customProperty"/>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showInkAnnotation="0"/>
  <mc:AlternateContent xmlns:mc="http://schemas.openxmlformats.org/markup-compatibility/2006">
    <mc:Choice Requires="x15">
      <x15ac:absPath xmlns:x15ac="http://schemas.microsoft.com/office/spreadsheetml/2010/11/ac" url="C:\Users\Bob Willard\Documents\4. Spreadsheets\"/>
    </mc:Choice>
  </mc:AlternateContent>
  <xr:revisionPtr revIDLastSave="0" documentId="13_ncr:1_{1DADA252-8BF8-4FA3-8FCD-0BD23237DFDB}" xr6:coauthVersionLast="47" xr6:coauthVersionMax="47" xr10:uidLastSave="{00000000-0000-0000-0000-000000000000}"/>
  <bookViews>
    <workbookView xWindow="-110" yWindow="-110" windowWidth="19420" windowHeight="10420" tabRatio="868" xr2:uid="{00000000-000D-0000-FFFF-FFFF00000000}"/>
  </bookViews>
  <sheets>
    <sheet name="Introduction" sheetId="32" r:id="rId1"/>
    <sheet name="RFP Specs Template" sheetId="3" r:id="rId2"/>
    <sheet name="TCO Tool" sheetId="10" r:id="rId3"/>
    <sheet name="Bid Appraisal Template" sheetId="33" r:id="rId4"/>
    <sheet name="_SSC" sheetId="29" state="veryHidden" r:id="rId5"/>
  </sheets>
  <definedNames>
    <definedName name="_Ctrl_10" localSheetId="3" hidden="1">'Bid Appraisal Template'!#REF!</definedName>
    <definedName name="_Ctrl_10" localSheetId="0" hidden="1">Introduction!#REF!</definedName>
    <definedName name="_Ctrl_10" hidden="1">'RFP Specs Template'!#REF!</definedName>
    <definedName name="_Ctrl_100" localSheetId="3" hidden="1">#REF!</definedName>
    <definedName name="_Ctrl_100" localSheetId="0" hidden="1">#REF!</definedName>
    <definedName name="_Ctrl_100" hidden="1">#REF!</definedName>
    <definedName name="_Ctrl_101" localSheetId="3" hidden="1">#REF!</definedName>
    <definedName name="_Ctrl_101" localSheetId="0" hidden="1">#REF!</definedName>
    <definedName name="_Ctrl_101" hidden="1">#REF!</definedName>
    <definedName name="_Ctrl_102" localSheetId="3" hidden="1">#REF!</definedName>
    <definedName name="_Ctrl_102" localSheetId="0" hidden="1">#REF!</definedName>
    <definedName name="_Ctrl_102" hidden="1">#REF!</definedName>
    <definedName name="_Ctrl_103" localSheetId="3" hidden="1">#REF!</definedName>
    <definedName name="_Ctrl_103" localSheetId="0" hidden="1">#REF!</definedName>
    <definedName name="_Ctrl_103" hidden="1">#REF!</definedName>
    <definedName name="_Ctrl_104" localSheetId="3" hidden="1">#REF!</definedName>
    <definedName name="_Ctrl_104" localSheetId="0" hidden="1">#REF!</definedName>
    <definedName name="_Ctrl_104" hidden="1">#REF!</definedName>
    <definedName name="_Ctrl_105" localSheetId="3" hidden="1">#REF!</definedName>
    <definedName name="_Ctrl_105" localSheetId="0" hidden="1">#REF!</definedName>
    <definedName name="_Ctrl_105" hidden="1">#REF!</definedName>
    <definedName name="_Ctrl_106" localSheetId="3" hidden="1">#REF!</definedName>
    <definedName name="_Ctrl_106" localSheetId="0" hidden="1">#REF!</definedName>
    <definedName name="_Ctrl_106" hidden="1">#REF!</definedName>
    <definedName name="_Ctrl_107" localSheetId="3" hidden="1">#REF!</definedName>
    <definedName name="_Ctrl_107" localSheetId="0" hidden="1">#REF!</definedName>
    <definedName name="_Ctrl_107" hidden="1">#REF!</definedName>
    <definedName name="_Ctrl_108" localSheetId="3" hidden="1">#REF!</definedName>
    <definedName name="_Ctrl_108" localSheetId="0" hidden="1">#REF!</definedName>
    <definedName name="_Ctrl_108" hidden="1">#REF!</definedName>
    <definedName name="_Ctrl_109" localSheetId="3" hidden="1">#REF!</definedName>
    <definedName name="_Ctrl_109" localSheetId="0" hidden="1">#REF!</definedName>
    <definedName name="_Ctrl_109" hidden="1">#REF!</definedName>
    <definedName name="_Ctrl_11" localSheetId="3" hidden="1">'Bid Appraisal Template'!#REF!</definedName>
    <definedName name="_Ctrl_11" localSheetId="0" hidden="1">Introduction!#REF!</definedName>
    <definedName name="_Ctrl_11" hidden="1">'RFP Specs Template'!#REF!</definedName>
    <definedName name="_Ctrl_110" localSheetId="3" hidden="1">#REF!</definedName>
    <definedName name="_Ctrl_110" localSheetId="0" hidden="1">#REF!</definedName>
    <definedName name="_Ctrl_110" hidden="1">#REF!</definedName>
    <definedName name="_Ctrl_111" localSheetId="3" hidden="1">#REF!</definedName>
    <definedName name="_Ctrl_111" localSheetId="0" hidden="1">#REF!</definedName>
    <definedName name="_Ctrl_111" hidden="1">#REF!</definedName>
    <definedName name="_Ctrl_112" localSheetId="3" hidden="1">#REF!</definedName>
    <definedName name="_Ctrl_112" localSheetId="0" hidden="1">#REF!</definedName>
    <definedName name="_Ctrl_112" hidden="1">#REF!</definedName>
    <definedName name="_Ctrl_113" localSheetId="3" hidden="1">#REF!</definedName>
    <definedName name="_Ctrl_113" localSheetId="0" hidden="1">#REF!</definedName>
    <definedName name="_Ctrl_113" hidden="1">#REF!</definedName>
    <definedName name="_Ctrl_114" localSheetId="3" hidden="1">#REF!</definedName>
    <definedName name="_Ctrl_114" localSheetId="0" hidden="1">#REF!</definedName>
    <definedName name="_Ctrl_114" hidden="1">#REF!</definedName>
    <definedName name="_Ctrl_115" localSheetId="3" hidden="1">#REF!</definedName>
    <definedName name="_Ctrl_115" localSheetId="0" hidden="1">#REF!</definedName>
    <definedName name="_Ctrl_115" hidden="1">#REF!</definedName>
    <definedName name="_Ctrl_116" localSheetId="3" hidden="1">#REF!</definedName>
    <definedName name="_Ctrl_116" localSheetId="0" hidden="1">#REF!</definedName>
    <definedName name="_Ctrl_116" hidden="1">#REF!</definedName>
    <definedName name="_Ctrl_117" localSheetId="3" hidden="1">#REF!</definedName>
    <definedName name="_Ctrl_117" localSheetId="0" hidden="1">#REF!</definedName>
    <definedName name="_Ctrl_117" hidden="1">#REF!</definedName>
    <definedName name="_Ctrl_118" localSheetId="3" hidden="1">#REF!</definedName>
    <definedName name="_Ctrl_118" localSheetId="0" hidden="1">#REF!</definedName>
    <definedName name="_Ctrl_118" hidden="1">#REF!</definedName>
    <definedName name="_Ctrl_119" localSheetId="3" hidden="1">#REF!</definedName>
    <definedName name="_Ctrl_119" localSheetId="0" hidden="1">#REF!</definedName>
    <definedName name="_Ctrl_119" hidden="1">#REF!</definedName>
    <definedName name="_Ctrl_12" localSheetId="3" hidden="1">'Bid Appraisal Template'!#REF!</definedName>
    <definedName name="_Ctrl_12" localSheetId="0" hidden="1">Introduction!#REF!</definedName>
    <definedName name="_Ctrl_12" hidden="1">'RFP Specs Template'!#REF!</definedName>
    <definedName name="_Ctrl_120" localSheetId="3" hidden="1">#REF!</definedName>
    <definedName name="_Ctrl_120" localSheetId="0" hidden="1">#REF!</definedName>
    <definedName name="_Ctrl_120" hidden="1">#REF!</definedName>
    <definedName name="_Ctrl_121" localSheetId="3" hidden="1">#REF!</definedName>
    <definedName name="_Ctrl_121" localSheetId="0" hidden="1">#REF!</definedName>
    <definedName name="_Ctrl_121" hidden="1">#REF!</definedName>
    <definedName name="_Ctrl_122" localSheetId="3" hidden="1">#REF!</definedName>
    <definedName name="_Ctrl_122" localSheetId="0" hidden="1">#REF!</definedName>
    <definedName name="_Ctrl_122" hidden="1">#REF!</definedName>
    <definedName name="_Ctrl_123" localSheetId="3" hidden="1">#REF!</definedName>
    <definedName name="_Ctrl_123" localSheetId="0" hidden="1">#REF!</definedName>
    <definedName name="_Ctrl_123" hidden="1">#REF!</definedName>
    <definedName name="_Ctrl_124" localSheetId="3" hidden="1">#REF!</definedName>
    <definedName name="_Ctrl_124" localSheetId="0" hidden="1">#REF!</definedName>
    <definedName name="_Ctrl_124" hidden="1">#REF!</definedName>
    <definedName name="_Ctrl_125" localSheetId="3" hidden="1">#REF!</definedName>
    <definedName name="_Ctrl_125" localSheetId="0" hidden="1">#REF!</definedName>
    <definedName name="_Ctrl_125" hidden="1">#REF!</definedName>
    <definedName name="_Ctrl_126" localSheetId="3" hidden="1">#REF!</definedName>
    <definedName name="_Ctrl_126" localSheetId="0" hidden="1">#REF!</definedName>
    <definedName name="_Ctrl_126" hidden="1">#REF!</definedName>
    <definedName name="_Ctrl_127" localSheetId="3" hidden="1">#REF!</definedName>
    <definedName name="_Ctrl_127" localSheetId="0" hidden="1">#REF!</definedName>
    <definedName name="_Ctrl_127" hidden="1">#REF!</definedName>
    <definedName name="_Ctrl_128" localSheetId="3" hidden="1">#REF!</definedName>
    <definedName name="_Ctrl_128" localSheetId="0" hidden="1">#REF!</definedName>
    <definedName name="_Ctrl_128" hidden="1">#REF!</definedName>
    <definedName name="_Ctrl_129" localSheetId="3" hidden="1">#REF!</definedName>
    <definedName name="_Ctrl_129" localSheetId="0" hidden="1">#REF!</definedName>
    <definedName name="_Ctrl_129" hidden="1">#REF!</definedName>
    <definedName name="_Ctrl_13" localSheetId="3" hidden="1">'Bid Appraisal Template'!#REF!</definedName>
    <definedName name="_Ctrl_13" localSheetId="0" hidden="1">Introduction!#REF!</definedName>
    <definedName name="_Ctrl_13" hidden="1">'RFP Specs Template'!#REF!</definedName>
    <definedName name="_Ctrl_130" localSheetId="3" hidden="1">#REF!</definedName>
    <definedName name="_Ctrl_130" localSheetId="0" hidden="1">#REF!</definedName>
    <definedName name="_Ctrl_130" hidden="1">#REF!</definedName>
    <definedName name="_Ctrl_131" localSheetId="3" hidden="1">#REF!</definedName>
    <definedName name="_Ctrl_131" localSheetId="0" hidden="1">#REF!</definedName>
    <definedName name="_Ctrl_131" hidden="1">#REF!</definedName>
    <definedName name="_Ctrl_132" localSheetId="3" hidden="1">#REF!</definedName>
    <definedName name="_Ctrl_132" localSheetId="0" hidden="1">#REF!</definedName>
    <definedName name="_Ctrl_132" hidden="1">#REF!</definedName>
    <definedName name="_Ctrl_133" localSheetId="3" hidden="1">#REF!</definedName>
    <definedName name="_Ctrl_133" localSheetId="0" hidden="1">#REF!</definedName>
    <definedName name="_Ctrl_133" hidden="1">#REF!</definedName>
    <definedName name="_Ctrl_134" localSheetId="3" hidden="1">'Bid Appraisal Template'!#REF!</definedName>
    <definedName name="_Ctrl_134" localSheetId="0" hidden="1">Introduction!#REF!</definedName>
    <definedName name="_Ctrl_134" hidden="1">'RFP Specs Template'!#REF!</definedName>
    <definedName name="_Ctrl_135" localSheetId="3" hidden="1">'Bid Appraisal Template'!#REF!</definedName>
    <definedName name="_Ctrl_135" localSheetId="0" hidden="1">Introduction!#REF!</definedName>
    <definedName name="_Ctrl_135" hidden="1">'RFP Specs Template'!#REF!</definedName>
    <definedName name="_Ctrl_136" localSheetId="3" hidden="1">#REF!</definedName>
    <definedName name="_Ctrl_136" localSheetId="0" hidden="1">#REF!</definedName>
    <definedName name="_Ctrl_136" hidden="1">#REF!</definedName>
    <definedName name="_Ctrl_137" localSheetId="3" hidden="1">'Bid Appraisal Template'!#REF!</definedName>
    <definedName name="_Ctrl_137" localSheetId="0" hidden="1">Introduction!#REF!</definedName>
    <definedName name="_Ctrl_137" hidden="1">'RFP Specs Template'!#REF!</definedName>
    <definedName name="_Ctrl_138" localSheetId="3" hidden="1">#REF!</definedName>
    <definedName name="_Ctrl_138" localSheetId="0" hidden="1">#REF!</definedName>
    <definedName name="_Ctrl_138" hidden="1">#REF!</definedName>
    <definedName name="_Ctrl_139" localSheetId="3" hidden="1">#REF!</definedName>
    <definedName name="_Ctrl_139" localSheetId="0" hidden="1">'TCO Tool'!#REF!</definedName>
    <definedName name="_Ctrl_139" hidden="1">'TCO Tool'!#REF!</definedName>
    <definedName name="_Ctrl_14" localSheetId="3" hidden="1">'Bid Appraisal Template'!#REF!</definedName>
    <definedName name="_Ctrl_14" localSheetId="0" hidden="1">Introduction!#REF!</definedName>
    <definedName name="_Ctrl_14" hidden="1">'RFP Specs Template'!#REF!</definedName>
    <definedName name="_Ctrl_140" localSheetId="3" hidden="1">#REF!</definedName>
    <definedName name="_Ctrl_140" localSheetId="0" hidden="1">#REF!</definedName>
    <definedName name="_Ctrl_140" hidden="1">#REF!</definedName>
    <definedName name="_Ctrl_141" localSheetId="0" hidden="1">#REF!</definedName>
    <definedName name="_Ctrl_141" hidden="1">#REF!</definedName>
    <definedName name="_Ctrl_142" localSheetId="0" hidden="1">#REF!</definedName>
    <definedName name="_Ctrl_142" hidden="1">#REF!</definedName>
    <definedName name="_Ctrl_143" localSheetId="3" hidden="1">#REF!</definedName>
    <definedName name="_Ctrl_143" localSheetId="0" hidden="1">#REF!</definedName>
    <definedName name="_Ctrl_143" hidden="1">#REF!</definedName>
    <definedName name="_Ctrl_15" localSheetId="3" hidden="1">'Bid Appraisal Template'!#REF!</definedName>
    <definedName name="_Ctrl_15" localSheetId="0" hidden="1">Introduction!#REF!</definedName>
    <definedName name="_Ctrl_15" hidden="1">'RFP Specs Template'!#REF!</definedName>
    <definedName name="_Ctrl_16" localSheetId="3" hidden="1">'Bid Appraisal Template'!#REF!</definedName>
    <definedName name="_Ctrl_16" localSheetId="0" hidden="1">Introduction!#REF!</definedName>
    <definedName name="_Ctrl_16" hidden="1">'RFP Specs Template'!#REF!</definedName>
    <definedName name="_Ctrl_17" localSheetId="3" hidden="1">'Bid Appraisal Template'!#REF!</definedName>
    <definedName name="_Ctrl_17" localSheetId="0" hidden="1">Introduction!#REF!</definedName>
    <definedName name="_Ctrl_17" hidden="1">'RFP Specs Template'!#REF!</definedName>
    <definedName name="_Ctrl_18" localSheetId="3" hidden="1">'Bid Appraisal Template'!#REF!</definedName>
    <definedName name="_Ctrl_18" localSheetId="0" hidden="1">Introduction!#REF!</definedName>
    <definedName name="_Ctrl_18" hidden="1">'RFP Specs Template'!#REF!</definedName>
    <definedName name="_Ctrl_19" localSheetId="3" hidden="1">'Bid Appraisal Template'!#REF!</definedName>
    <definedName name="_Ctrl_19" localSheetId="0" hidden="1">Introduction!#REF!</definedName>
    <definedName name="_Ctrl_19" hidden="1">'RFP Specs Template'!#REF!</definedName>
    <definedName name="_Ctrl_20" localSheetId="3" hidden="1">'Bid Appraisal Template'!#REF!</definedName>
    <definedName name="_Ctrl_20" localSheetId="0" hidden="1">Introduction!#REF!</definedName>
    <definedName name="_Ctrl_20" hidden="1">'RFP Specs Template'!#REF!</definedName>
    <definedName name="_Ctrl_21" localSheetId="3" hidden="1">'Bid Appraisal Template'!#REF!</definedName>
    <definedName name="_Ctrl_21" localSheetId="0" hidden="1">Introduction!$E$36</definedName>
    <definedName name="_Ctrl_21" hidden="1">'RFP Specs Template'!$F$20</definedName>
    <definedName name="_Ctrl_22" localSheetId="3" hidden="1">'Bid Appraisal Template'!#REF!</definedName>
    <definedName name="_Ctrl_22" localSheetId="0" hidden="1">Introduction!#REF!</definedName>
    <definedName name="_Ctrl_22" hidden="1">'RFP Specs Template'!#REF!</definedName>
    <definedName name="_Ctrl_23" localSheetId="3" hidden="1">'Bid Appraisal Template'!#REF!</definedName>
    <definedName name="_Ctrl_23" localSheetId="0" hidden="1">Introduction!#REF!</definedName>
    <definedName name="_Ctrl_23" hidden="1">'RFP Specs Template'!#REF!</definedName>
    <definedName name="_Ctrl_24" localSheetId="3" hidden="1">'Bid Appraisal Template'!#REF!</definedName>
    <definedName name="_Ctrl_24" localSheetId="0" hidden="1">Introduction!#REF!</definedName>
    <definedName name="_Ctrl_24" hidden="1">'RFP Specs Template'!#REF!</definedName>
    <definedName name="_Ctrl_25" localSheetId="3" hidden="1">'Bid Appraisal Template'!#REF!</definedName>
    <definedName name="_Ctrl_25" localSheetId="0" hidden="1">Introduction!#REF!</definedName>
    <definedName name="_Ctrl_25" hidden="1">'RFP Specs Template'!#REF!</definedName>
    <definedName name="_Ctrl_26" localSheetId="3" hidden="1">'Bid Appraisal Template'!#REF!</definedName>
    <definedName name="_Ctrl_26" localSheetId="0" hidden="1">Introduction!#REF!</definedName>
    <definedName name="_Ctrl_26" hidden="1">'RFP Specs Template'!#REF!</definedName>
    <definedName name="_Ctrl_27" localSheetId="3" hidden="1">'Bid Appraisal Template'!#REF!</definedName>
    <definedName name="_Ctrl_27" localSheetId="0" hidden="1">Introduction!#REF!</definedName>
    <definedName name="_Ctrl_27" hidden="1">'RFP Specs Template'!#REF!</definedName>
    <definedName name="_Ctrl_28" localSheetId="3" hidden="1">'Bid Appraisal Template'!#REF!</definedName>
    <definedName name="_Ctrl_28" localSheetId="0" hidden="1">Introduction!#REF!</definedName>
    <definedName name="_Ctrl_28" hidden="1">'RFP Specs Template'!#REF!</definedName>
    <definedName name="_Ctrl_29" localSheetId="3" hidden="1">'Bid Appraisal Template'!#REF!</definedName>
    <definedName name="_Ctrl_29" localSheetId="0" hidden="1">Introduction!#REF!</definedName>
    <definedName name="_Ctrl_29" hidden="1">'RFP Specs Template'!#REF!</definedName>
    <definedName name="_Ctrl_3" localSheetId="3" hidden="1">'Bid Appraisal Template'!$C$10</definedName>
    <definedName name="_Ctrl_3" localSheetId="0" hidden="1">Introduction!$B$14</definedName>
    <definedName name="_Ctrl_3" hidden="1">'RFP Specs Template'!$C$6</definedName>
    <definedName name="_Ctrl_30" localSheetId="3" hidden="1">'Bid Appraisal Template'!#REF!</definedName>
    <definedName name="_Ctrl_30" localSheetId="0" hidden="1">Introduction!#REF!</definedName>
    <definedName name="_Ctrl_30" hidden="1">'RFP Specs Template'!#REF!</definedName>
    <definedName name="_Ctrl_31" localSheetId="3" hidden="1">'Bid Appraisal Template'!#REF!</definedName>
    <definedName name="_Ctrl_31" localSheetId="0" hidden="1">Introduction!#REF!</definedName>
    <definedName name="_Ctrl_31" hidden="1">'RFP Specs Template'!#REF!</definedName>
    <definedName name="_Ctrl_32" localSheetId="3" hidden="1">'Bid Appraisal Template'!#REF!</definedName>
    <definedName name="_Ctrl_32" localSheetId="0" hidden="1">Introduction!#REF!</definedName>
    <definedName name="_Ctrl_32" hidden="1">'RFP Specs Template'!#REF!</definedName>
    <definedName name="_Ctrl_33" localSheetId="3" hidden="1">'Bid Appraisal Template'!#REF!</definedName>
    <definedName name="_Ctrl_33" localSheetId="0" hidden="1">Introduction!#REF!</definedName>
    <definedName name="_Ctrl_33" hidden="1">'RFP Specs Template'!#REF!</definedName>
    <definedName name="_Ctrl_34" localSheetId="3" hidden="1">'Bid Appraisal Template'!#REF!</definedName>
    <definedName name="_Ctrl_34" localSheetId="0" hidden="1">Introduction!#REF!</definedName>
    <definedName name="_Ctrl_34" hidden="1">'RFP Specs Template'!#REF!</definedName>
    <definedName name="_Ctrl_35" localSheetId="3" hidden="1">'Bid Appraisal Template'!#REF!</definedName>
    <definedName name="_Ctrl_35" localSheetId="0" hidden="1">Introduction!#REF!</definedName>
    <definedName name="_Ctrl_35" hidden="1">'RFP Specs Template'!#REF!</definedName>
    <definedName name="_Ctrl_36" localSheetId="3" hidden="1">'Bid Appraisal Template'!#REF!</definedName>
    <definedName name="_Ctrl_36" localSheetId="0" hidden="1">Introduction!#REF!</definedName>
    <definedName name="_Ctrl_36" hidden="1">'RFP Specs Template'!#REF!</definedName>
    <definedName name="_Ctrl_37" localSheetId="3" hidden="1">'Bid Appraisal Template'!#REF!</definedName>
    <definedName name="_Ctrl_37" localSheetId="0" hidden="1">Introduction!#REF!</definedName>
    <definedName name="_Ctrl_37" hidden="1">'RFP Specs Template'!#REF!</definedName>
    <definedName name="_Ctrl_38" localSheetId="3" hidden="1">'Bid Appraisal Template'!#REF!</definedName>
    <definedName name="_Ctrl_38" localSheetId="0" hidden="1">Introduction!#REF!</definedName>
    <definedName name="_Ctrl_38" hidden="1">'RFP Specs Template'!#REF!</definedName>
    <definedName name="_Ctrl_39" localSheetId="3" hidden="1">'Bid Appraisal Template'!#REF!</definedName>
    <definedName name="_Ctrl_39" localSheetId="0" hidden="1">Introduction!#REF!</definedName>
    <definedName name="_Ctrl_39" hidden="1">'RFP Specs Template'!#REF!</definedName>
    <definedName name="_Ctrl_4" localSheetId="3" hidden="1">'Bid Appraisal Template'!#REF!</definedName>
    <definedName name="_Ctrl_4" localSheetId="0" hidden="1">Introduction!#REF!</definedName>
    <definedName name="_Ctrl_4" hidden="1">'RFP Specs Template'!#REF!</definedName>
    <definedName name="_Ctrl_40" localSheetId="3" hidden="1">'Bid Appraisal Template'!#REF!</definedName>
    <definedName name="_Ctrl_40" localSheetId="0" hidden="1">Introduction!#REF!</definedName>
    <definedName name="_Ctrl_40" hidden="1">'RFP Specs Template'!#REF!</definedName>
    <definedName name="_Ctrl_42" localSheetId="3" hidden="1">'Bid Appraisal Template'!#REF!</definedName>
    <definedName name="_Ctrl_42" localSheetId="0" hidden="1">Introduction!#REF!</definedName>
    <definedName name="_Ctrl_42" hidden="1">'RFP Specs Template'!#REF!</definedName>
    <definedName name="_Ctrl_44" localSheetId="3" hidden="1">#REF!</definedName>
    <definedName name="_Ctrl_44" localSheetId="0" hidden="1">#REF!</definedName>
    <definedName name="_Ctrl_44" hidden="1">#REF!</definedName>
    <definedName name="_Ctrl_45" localSheetId="3" hidden="1">#REF!</definedName>
    <definedName name="_Ctrl_45" localSheetId="0" hidden="1">#REF!</definedName>
    <definedName name="_Ctrl_45" hidden="1">#REF!</definedName>
    <definedName name="_Ctrl_46" localSheetId="3" hidden="1">#REF!</definedName>
    <definedName name="_Ctrl_46" localSheetId="0" hidden="1">#REF!</definedName>
    <definedName name="_Ctrl_46" hidden="1">#REF!</definedName>
    <definedName name="_Ctrl_47" localSheetId="3" hidden="1">#REF!</definedName>
    <definedName name="_Ctrl_47" localSheetId="0" hidden="1">#REF!</definedName>
    <definedName name="_Ctrl_47" hidden="1">#REF!</definedName>
    <definedName name="_Ctrl_48" localSheetId="3" hidden="1">#REF!</definedName>
    <definedName name="_Ctrl_48" localSheetId="0" hidden="1">#REF!</definedName>
    <definedName name="_Ctrl_48" hidden="1">#REF!</definedName>
    <definedName name="_Ctrl_49" localSheetId="3" hidden="1">#REF!</definedName>
    <definedName name="_Ctrl_49" localSheetId="0" hidden="1">#REF!</definedName>
    <definedName name="_Ctrl_49" hidden="1">#REF!</definedName>
    <definedName name="_Ctrl_5" localSheetId="3" hidden="1">'Bid Appraisal Template'!#REF!</definedName>
    <definedName name="_Ctrl_5" localSheetId="0" hidden="1">Introduction!$B$22</definedName>
    <definedName name="_Ctrl_5" hidden="1">'RFP Specs Template'!#REF!</definedName>
    <definedName name="_Ctrl_50" localSheetId="3" hidden="1">#REF!</definedName>
    <definedName name="_Ctrl_50" localSheetId="0" hidden="1">#REF!</definedName>
    <definedName name="_Ctrl_50" hidden="1">#REF!</definedName>
    <definedName name="_Ctrl_51" localSheetId="3" hidden="1">#REF!</definedName>
    <definedName name="_Ctrl_51" localSheetId="0" hidden="1">#REF!</definedName>
    <definedName name="_Ctrl_51" hidden="1">#REF!</definedName>
    <definedName name="_Ctrl_52" localSheetId="3" hidden="1">#REF!</definedName>
    <definedName name="_Ctrl_52" localSheetId="0" hidden="1">#REF!</definedName>
    <definedName name="_Ctrl_52" hidden="1">#REF!</definedName>
    <definedName name="_Ctrl_53" localSheetId="3" hidden="1">#REF!</definedName>
    <definedName name="_Ctrl_53" localSheetId="0" hidden="1">#REF!</definedName>
    <definedName name="_Ctrl_53" hidden="1">#REF!</definedName>
    <definedName name="_Ctrl_54" localSheetId="3" hidden="1">#REF!</definedName>
    <definedName name="_Ctrl_54" localSheetId="0" hidden="1">#REF!</definedName>
    <definedName name="_Ctrl_54" hidden="1">#REF!</definedName>
    <definedName name="_Ctrl_55" localSheetId="3" hidden="1">#REF!</definedName>
    <definedName name="_Ctrl_55" localSheetId="0" hidden="1">#REF!</definedName>
    <definedName name="_Ctrl_55" hidden="1">#REF!</definedName>
    <definedName name="_Ctrl_56" localSheetId="3" hidden="1">#REF!</definedName>
    <definedName name="_Ctrl_56" localSheetId="0" hidden="1">#REF!</definedName>
    <definedName name="_Ctrl_56" hidden="1">#REF!</definedName>
    <definedName name="_Ctrl_57" localSheetId="3" hidden="1">#REF!</definedName>
    <definedName name="_Ctrl_57" localSheetId="0" hidden="1">#REF!</definedName>
    <definedName name="_Ctrl_57" hidden="1">#REF!</definedName>
    <definedName name="_Ctrl_58" localSheetId="3" hidden="1">#REF!</definedName>
    <definedName name="_Ctrl_58" localSheetId="0" hidden="1">#REF!</definedName>
    <definedName name="_Ctrl_58" hidden="1">#REF!</definedName>
    <definedName name="_Ctrl_59" localSheetId="3" hidden="1">#REF!</definedName>
    <definedName name="_Ctrl_59" localSheetId="0" hidden="1">#REF!</definedName>
    <definedName name="_Ctrl_59" hidden="1">#REF!</definedName>
    <definedName name="_Ctrl_6" localSheetId="3" hidden="1">'Bid Appraisal Template'!#REF!</definedName>
    <definedName name="_Ctrl_6" localSheetId="0" hidden="1">Introduction!#REF!</definedName>
    <definedName name="_Ctrl_6" hidden="1">'RFP Specs Template'!#REF!</definedName>
    <definedName name="_Ctrl_60" localSheetId="3" hidden="1">#REF!</definedName>
    <definedName name="_Ctrl_60" localSheetId="0" hidden="1">#REF!</definedName>
    <definedName name="_Ctrl_60" hidden="1">#REF!</definedName>
    <definedName name="_Ctrl_61" localSheetId="3" hidden="1">#REF!</definedName>
    <definedName name="_Ctrl_61" localSheetId="0" hidden="1">#REF!</definedName>
    <definedName name="_Ctrl_61" hidden="1">#REF!</definedName>
    <definedName name="_Ctrl_62" localSheetId="3" hidden="1">#REF!</definedName>
    <definedName name="_Ctrl_62" localSheetId="0" hidden="1">#REF!</definedName>
    <definedName name="_Ctrl_62" hidden="1">#REF!</definedName>
    <definedName name="_Ctrl_63" localSheetId="3" hidden="1">#REF!</definedName>
    <definedName name="_Ctrl_63" localSheetId="0" hidden="1">#REF!</definedName>
    <definedName name="_Ctrl_63" hidden="1">#REF!</definedName>
    <definedName name="_Ctrl_64" localSheetId="3" hidden="1">#REF!</definedName>
    <definedName name="_Ctrl_64" localSheetId="0" hidden="1">#REF!</definedName>
    <definedName name="_Ctrl_64" hidden="1">#REF!</definedName>
    <definedName name="_Ctrl_65" localSheetId="3" hidden="1">#REF!</definedName>
    <definedName name="_Ctrl_65" localSheetId="0" hidden="1">#REF!</definedName>
    <definedName name="_Ctrl_65" hidden="1">#REF!</definedName>
    <definedName name="_Ctrl_66" localSheetId="3" hidden="1">#REF!</definedName>
    <definedName name="_Ctrl_66" localSheetId="0" hidden="1">#REF!</definedName>
    <definedName name="_Ctrl_66" hidden="1">#REF!</definedName>
    <definedName name="_Ctrl_67" localSheetId="3" hidden="1">#REF!</definedName>
    <definedName name="_Ctrl_67" localSheetId="0" hidden="1">#REF!</definedName>
    <definedName name="_Ctrl_67" hidden="1">#REF!</definedName>
    <definedName name="_Ctrl_68" localSheetId="3" hidden="1">#REF!</definedName>
    <definedName name="_Ctrl_68" localSheetId="0" hidden="1">#REF!</definedName>
    <definedName name="_Ctrl_68" hidden="1">#REF!</definedName>
    <definedName name="_Ctrl_69" localSheetId="3" hidden="1">#REF!</definedName>
    <definedName name="_Ctrl_69" localSheetId="0" hidden="1">#REF!</definedName>
    <definedName name="_Ctrl_69" hidden="1">#REF!</definedName>
    <definedName name="_Ctrl_7" localSheetId="3" hidden="1">'Bid Appraisal Template'!#REF!</definedName>
    <definedName name="_Ctrl_7" localSheetId="0" hidden="1">Introduction!#REF!</definedName>
    <definedName name="_Ctrl_7" hidden="1">'RFP Specs Template'!#REF!</definedName>
    <definedName name="_Ctrl_70" localSheetId="3" hidden="1">#REF!</definedName>
    <definedName name="_Ctrl_70" localSheetId="0" hidden="1">#REF!</definedName>
    <definedName name="_Ctrl_70" hidden="1">#REF!</definedName>
    <definedName name="_Ctrl_71" localSheetId="3" hidden="1">#REF!</definedName>
    <definedName name="_Ctrl_71" localSheetId="0" hidden="1">#REF!</definedName>
    <definedName name="_Ctrl_71" hidden="1">#REF!</definedName>
    <definedName name="_Ctrl_72" localSheetId="3" hidden="1">#REF!</definedName>
    <definedName name="_Ctrl_72" localSheetId="0" hidden="1">#REF!</definedName>
    <definedName name="_Ctrl_72" hidden="1">#REF!</definedName>
    <definedName name="_Ctrl_73" localSheetId="3" hidden="1">#REF!</definedName>
    <definedName name="_Ctrl_73" localSheetId="0" hidden="1">#REF!</definedName>
    <definedName name="_Ctrl_73" hidden="1">#REF!</definedName>
    <definedName name="_Ctrl_74" localSheetId="3" hidden="1">#REF!</definedName>
    <definedName name="_Ctrl_74" localSheetId="0" hidden="1">#REF!</definedName>
    <definedName name="_Ctrl_74" hidden="1">#REF!</definedName>
    <definedName name="_Ctrl_75" localSheetId="3" hidden="1">#REF!</definedName>
    <definedName name="_Ctrl_75" localSheetId="0" hidden="1">#REF!</definedName>
    <definedName name="_Ctrl_75" hidden="1">#REF!</definedName>
    <definedName name="_Ctrl_76" localSheetId="3" hidden="1">#REF!</definedName>
    <definedName name="_Ctrl_76" localSheetId="0" hidden="1">#REF!</definedName>
    <definedName name="_Ctrl_76" hidden="1">#REF!</definedName>
    <definedName name="_Ctrl_77" localSheetId="3" hidden="1">#REF!</definedName>
    <definedName name="_Ctrl_77" localSheetId="0" hidden="1">#REF!</definedName>
    <definedName name="_Ctrl_77" hidden="1">#REF!</definedName>
    <definedName name="_Ctrl_78" localSheetId="3" hidden="1">#REF!</definedName>
    <definedName name="_Ctrl_78" localSheetId="0" hidden="1">#REF!</definedName>
    <definedName name="_Ctrl_78" hidden="1">#REF!</definedName>
    <definedName name="_Ctrl_79" localSheetId="3" hidden="1">#REF!</definedName>
    <definedName name="_Ctrl_79" localSheetId="0" hidden="1">#REF!</definedName>
    <definedName name="_Ctrl_79" hidden="1">#REF!</definedName>
    <definedName name="_Ctrl_8" localSheetId="3" hidden="1">'Bid Appraisal Template'!#REF!</definedName>
    <definedName name="_Ctrl_8" localSheetId="0" hidden="1">Introduction!#REF!</definedName>
    <definedName name="_Ctrl_8" hidden="1">'RFP Specs Template'!#REF!</definedName>
    <definedName name="_Ctrl_80" localSheetId="3" hidden="1">#REF!</definedName>
    <definedName name="_Ctrl_80" localSheetId="0" hidden="1">#REF!</definedName>
    <definedName name="_Ctrl_80" hidden="1">#REF!</definedName>
    <definedName name="_Ctrl_81" localSheetId="3" hidden="1">#REF!</definedName>
    <definedName name="_Ctrl_81" localSheetId="0" hidden="1">#REF!</definedName>
    <definedName name="_Ctrl_81" hidden="1">#REF!</definedName>
    <definedName name="_Ctrl_82" localSheetId="3" hidden="1">#REF!</definedName>
    <definedName name="_Ctrl_82" localSheetId="0" hidden="1">#REF!</definedName>
    <definedName name="_Ctrl_82" hidden="1">#REF!</definedName>
    <definedName name="_Ctrl_83" localSheetId="3" hidden="1">#REF!</definedName>
    <definedName name="_Ctrl_83" localSheetId="0" hidden="1">#REF!</definedName>
    <definedName name="_Ctrl_83" hidden="1">#REF!</definedName>
    <definedName name="_Ctrl_84" localSheetId="3" hidden="1">#REF!</definedName>
    <definedName name="_Ctrl_84" localSheetId="0" hidden="1">#REF!</definedName>
    <definedName name="_Ctrl_84" hidden="1">#REF!</definedName>
    <definedName name="_Ctrl_85" localSheetId="3" hidden="1">#REF!</definedName>
    <definedName name="_Ctrl_85" localSheetId="0" hidden="1">#REF!</definedName>
    <definedName name="_Ctrl_85" hidden="1">#REF!</definedName>
    <definedName name="_Ctrl_86" localSheetId="3" hidden="1">#REF!</definedName>
    <definedName name="_Ctrl_86" localSheetId="0" hidden="1">#REF!</definedName>
    <definedName name="_Ctrl_86" hidden="1">#REF!</definedName>
    <definedName name="_Ctrl_87" localSheetId="3" hidden="1">#REF!</definedName>
    <definedName name="_Ctrl_87" localSheetId="0" hidden="1">#REF!</definedName>
    <definedName name="_Ctrl_87" hidden="1">#REF!</definedName>
    <definedName name="_Ctrl_88" localSheetId="3" hidden="1">#REF!</definedName>
    <definedName name="_Ctrl_88" localSheetId="0" hidden="1">#REF!</definedName>
    <definedName name="_Ctrl_88" hidden="1">#REF!</definedName>
    <definedName name="_Ctrl_89" localSheetId="3" hidden="1">#REF!</definedName>
    <definedName name="_Ctrl_89" localSheetId="0" hidden="1">#REF!</definedName>
    <definedName name="_Ctrl_89" hidden="1">#REF!</definedName>
    <definedName name="_Ctrl_9" localSheetId="3" hidden="1">'Bid Appraisal Template'!#REF!</definedName>
    <definedName name="_Ctrl_9" localSheetId="0" hidden="1">Introduction!#REF!</definedName>
    <definedName name="_Ctrl_9" hidden="1">'RFP Specs Template'!#REF!</definedName>
    <definedName name="_Ctrl_90" localSheetId="3" hidden="1">#REF!</definedName>
    <definedName name="_Ctrl_90" localSheetId="0" hidden="1">#REF!</definedName>
    <definedName name="_Ctrl_90" hidden="1">#REF!</definedName>
    <definedName name="_Ctrl_91" localSheetId="3" hidden="1">#REF!</definedName>
    <definedName name="_Ctrl_91" localSheetId="0" hidden="1">#REF!</definedName>
    <definedName name="_Ctrl_91" hidden="1">#REF!</definedName>
    <definedName name="_Ctrl_92" localSheetId="3" hidden="1">#REF!</definedName>
    <definedName name="_Ctrl_92" localSheetId="0" hidden="1">#REF!</definedName>
    <definedName name="_Ctrl_92" hidden="1">#REF!</definedName>
    <definedName name="_Ctrl_93" localSheetId="3" hidden="1">#REF!</definedName>
    <definedName name="_Ctrl_93" localSheetId="0" hidden="1">#REF!</definedName>
    <definedName name="_Ctrl_93" hidden="1">#REF!</definedName>
    <definedName name="_Ctrl_94" localSheetId="3" hidden="1">#REF!</definedName>
    <definedName name="_Ctrl_94" localSheetId="0" hidden="1">#REF!</definedName>
    <definedName name="_Ctrl_94" hidden="1">#REF!</definedName>
    <definedName name="_Ctrl_95" localSheetId="3" hidden="1">#REF!</definedName>
    <definedName name="_Ctrl_95" localSheetId="0" hidden="1">#REF!</definedName>
    <definedName name="_Ctrl_95" hidden="1">#REF!</definedName>
    <definedName name="_Ctrl_96" localSheetId="3" hidden="1">#REF!</definedName>
    <definedName name="_Ctrl_96" localSheetId="0" hidden="1">#REF!</definedName>
    <definedName name="_Ctrl_96" hidden="1">#REF!</definedName>
    <definedName name="_Ctrl_97" localSheetId="3" hidden="1">#REF!</definedName>
    <definedName name="_Ctrl_97" localSheetId="0" hidden="1">#REF!</definedName>
    <definedName name="_Ctrl_97" hidden="1">#REF!</definedName>
    <definedName name="_Ctrl_98" localSheetId="3" hidden="1">#REF!</definedName>
    <definedName name="_Ctrl_98" localSheetId="0" hidden="1">#REF!</definedName>
    <definedName name="_Ctrl_98" hidden="1">#REF!</definedName>
    <definedName name="_Ctrl_99" localSheetId="3" hidden="1">#REF!</definedName>
    <definedName name="_Ctrl_99" localSheetId="0" hidden="1">#REF!</definedName>
    <definedName name="_Ctrl_99" hidden="1">#REF!</definedName>
    <definedName name="_xlnm.Print_Area" localSheetId="3">'Bid Appraisal Template'!$B$1:$F$12</definedName>
    <definedName name="_xlnm.Print_Area" localSheetId="0">Introduction!$A$1:$F$40</definedName>
    <definedName name="_xlnm.Print_Area" localSheetId="1">'RFP Specs Template'!$B$1:$G$21</definedName>
  </definedNames>
  <calcPr calcId="18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2" i="33" l="1"/>
  <c r="H11" i="33"/>
  <c r="H10" i="33"/>
  <c r="H9" i="33"/>
  <c r="H8" i="33"/>
  <c r="H7" i="33"/>
  <c r="I94" i="10"/>
  <c r="I96" i="10"/>
  <c r="I97" i="10"/>
  <c r="I98" i="10"/>
  <c r="G87" i="10"/>
  <c r="I87" i="10" s="1"/>
  <c r="G41" i="10"/>
  <c r="H41" i="10" s="1"/>
  <c r="I41" i="10" s="1"/>
  <c r="H12" i="33" l="1"/>
  <c r="H43" i="10"/>
  <c r="L43" i="10" s="1"/>
  <c r="H42" i="10"/>
  <c r="I42" i="10" s="1"/>
  <c r="K41" i="10"/>
  <c r="H40" i="10"/>
  <c r="I40" i="10" s="1"/>
  <c r="H39" i="10"/>
  <c r="I39" i="10" s="1"/>
  <c r="K43" i="10"/>
  <c r="J43" i="10"/>
  <c r="H25" i="10"/>
  <c r="L25" i="10" s="1"/>
  <c r="H26" i="10"/>
  <c r="L26" i="10" s="1"/>
  <c r="H27" i="10"/>
  <c r="L27" i="10" s="1"/>
  <c r="H28" i="10"/>
  <c r="L28" i="10" s="1"/>
  <c r="H29" i="10"/>
  <c r="L29" i="10" s="1"/>
  <c r="H30" i="10"/>
  <c r="L30" i="10" s="1"/>
  <c r="H31" i="10"/>
  <c r="L31" i="10" s="1"/>
  <c r="H32" i="10"/>
  <c r="L32" i="10" s="1"/>
  <c r="H33" i="10"/>
  <c r="L33" i="10" s="1"/>
  <c r="H34" i="10"/>
  <c r="L34" i="10" s="1"/>
  <c r="H35" i="10"/>
  <c r="K35" i="10" s="1"/>
  <c r="H36" i="10"/>
  <c r="J36" i="10" s="1"/>
  <c r="H37" i="10"/>
  <c r="J37" i="10" s="1"/>
  <c r="H38" i="10"/>
  <c r="J38" i="10" s="1"/>
  <c r="J39" i="10" l="1"/>
  <c r="K39" i="10"/>
  <c r="L39" i="10"/>
  <c r="J26" i="10"/>
  <c r="J42" i="10"/>
  <c r="K42" i="10"/>
  <c r="J31" i="10"/>
  <c r="J27" i="10"/>
  <c r="J35" i="10"/>
  <c r="I30" i="10"/>
  <c r="L35" i="10"/>
  <c r="I26" i="10"/>
  <c r="I31" i="10"/>
  <c r="I34" i="10"/>
  <c r="K38" i="10"/>
  <c r="L42" i="10"/>
  <c r="I28" i="10"/>
  <c r="I27" i="10"/>
  <c r="J30" i="10"/>
  <c r="J34" i="10"/>
  <c r="L38" i="10"/>
  <c r="I43" i="10"/>
  <c r="I32" i="10"/>
  <c r="I33" i="10"/>
  <c r="K36" i="10"/>
  <c r="K37" i="10"/>
  <c r="J28" i="10"/>
  <c r="J32" i="10"/>
  <c r="L36" i="10"/>
  <c r="I25" i="10"/>
  <c r="K25" i="10"/>
  <c r="K26" i="10"/>
  <c r="K27" i="10"/>
  <c r="K28" i="10"/>
  <c r="K29" i="10"/>
  <c r="K30" i="10"/>
  <c r="K31" i="10"/>
  <c r="K32" i="10"/>
  <c r="K33" i="10"/>
  <c r="K34" i="10"/>
  <c r="I36" i="10"/>
  <c r="I37" i="10"/>
  <c r="I38" i="10"/>
  <c r="J40" i="10"/>
  <c r="J41" i="10"/>
  <c r="I29" i="10"/>
  <c r="J25" i="10"/>
  <c r="J29" i="10"/>
  <c r="J33" i="10"/>
  <c r="L37" i="10"/>
  <c r="I35" i="10"/>
  <c r="K40" i="10"/>
  <c r="L40" i="10"/>
  <c r="I88" i="10"/>
  <c r="I89" i="10"/>
  <c r="J44" i="10" l="1"/>
  <c r="H71" i="10" s="1"/>
  <c r="I44" i="10"/>
  <c r="G71" i="10" s="1"/>
  <c r="L44" i="10"/>
  <c r="J71" i="10" s="1"/>
  <c r="K44" i="10"/>
  <c r="I71" i="10" s="1"/>
  <c r="I90" i="10"/>
  <c r="H64" i="10" l="1"/>
  <c r="E53" i="10" l="1"/>
  <c r="E65" i="10"/>
  <c r="E60" i="10"/>
  <c r="H21" i="10"/>
  <c r="D70" i="10" l="1"/>
  <c r="H59" i="10" l="1"/>
  <c r="H58" i="10"/>
  <c r="H52" i="10"/>
  <c r="H51" i="10"/>
  <c r="H50" i="10"/>
  <c r="H53" i="10" l="1"/>
  <c r="H54" i="10" s="1"/>
  <c r="E73" i="10" s="1"/>
  <c r="H60" i="10"/>
  <c r="E75" i="10" s="1"/>
  <c r="H65" i="10" l="1"/>
  <c r="E77" i="10" s="1"/>
  <c r="H44" i="10"/>
  <c r="F71" i="10" l="1"/>
  <c r="I95" i="10"/>
  <c r="I99" i="10" s="1"/>
  <c r="E71" i="10"/>
  <c r="I74" i="10" l="1"/>
  <c r="G74" i="10"/>
  <c r="J74" i="10"/>
  <c r="H74" i="10"/>
  <c r="F74" i="10"/>
  <c r="E54" i="10" l="1"/>
  <c r="G76" i="10" l="1"/>
  <c r="H76" i="10" l="1"/>
  <c r="J76" i="10"/>
  <c r="F76" i="10"/>
  <c r="I76" i="10"/>
  <c r="G78" i="10" l="1"/>
  <c r="G81" i="10" s="1"/>
  <c r="J78" i="10" l="1"/>
  <c r="J81" i="10" s="1"/>
  <c r="F78" i="10"/>
  <c r="F81" i="10" s="1"/>
  <c r="H78" i="10"/>
  <c r="H81" i="10" s="1"/>
  <c r="I78" i="10"/>
  <c r="I81" i="10" s="1"/>
  <c r="E82"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Bob Willard</author>
  </authors>
  <commentList>
    <comment ref="H6" authorId="0" shapeId="0" xr:uid="{4AC550CB-8F2B-4B43-9889-FFAE6B2A1D11}">
      <text>
        <r>
          <rPr>
            <sz val="10"/>
            <color indexed="81"/>
            <rFont val="Arial"/>
            <family val="2"/>
          </rPr>
          <t>These specs are normally determined  by the requesting user department.</t>
        </r>
      </text>
    </comment>
    <comment ref="H7" authorId="0" shapeId="0" xr:uid="{BA420F6C-803A-4782-ADCC-AF57CCEC82D3}">
      <text>
        <r>
          <rPr>
            <sz val="10"/>
            <color indexed="81"/>
            <rFont val="Arial"/>
            <family val="2"/>
          </rPr>
          <t>Choose appropriate product performance features to ask about from the list below, especially ones associated with company sustainability goals.</t>
        </r>
      </text>
    </comment>
    <comment ref="H8" authorId="0" shapeId="0" xr:uid="{271A0607-BEA2-462B-B4E1-10C39675FA78}">
      <text>
        <r>
          <rPr>
            <sz val="10"/>
            <color indexed="81"/>
            <rFont val="Arial"/>
            <family val="2"/>
          </rPr>
          <t>Choose appropriate product content features to ask about from the list below, especially ones aligned with company sustainability goals.</t>
        </r>
      </text>
    </comment>
    <comment ref="H10" authorId="0" shapeId="0" xr:uid="{51C6369C-4F3A-4497-A325-A79796ACEE3D}">
      <text>
        <r>
          <rPr>
            <sz val="10"/>
            <color indexed="81"/>
            <rFont val="Arial"/>
            <family val="2"/>
          </rPr>
          <t>Ask about traditional one-time cost elements in the list below.</t>
        </r>
      </text>
    </comment>
    <comment ref="H11" authorId="0" shapeId="0" xr:uid="{56AC8910-821E-48FF-BE3F-19B9B616034A}">
      <text>
        <r>
          <rPr>
            <sz val="10"/>
            <color indexed="81"/>
            <rFont val="Arial"/>
            <family val="2"/>
          </rPr>
          <t xml:space="preserve">Use the TCO Tool worksheet to calculate the Total Cost of Ownership (TCO) for the proposed product, including lifetime ownership and use costs, balance sheet impacts of the acquisition and monetized risks of NOT purchasing the proposed product.   </t>
        </r>
      </text>
    </comment>
    <comment ref="H13" authorId="0" shapeId="0" xr:uid="{982DB101-1F08-440C-8BE4-8E5B6A310EAC}">
      <text>
        <r>
          <rPr>
            <sz val="10"/>
            <color indexed="81"/>
            <rFont val="Arial"/>
            <family val="2"/>
          </rPr>
          <t xml:space="preserve"> (e.g. Delivery deadline, mode of transportation, Free on Board (FOB) shipping point when the company takes delivery of the product.)  </t>
        </r>
      </text>
    </comment>
    <comment ref="H15" authorId="0" shapeId="0" xr:uid="{93FF72C5-698C-4701-880E-3C5D6C20E282}">
      <text>
        <r>
          <rPr>
            <sz val="10"/>
            <color indexed="81"/>
            <rFont val="Arial"/>
            <family val="2"/>
          </rPr>
          <t>As usual.</t>
        </r>
      </text>
    </comment>
    <comment ref="H17" authorId="0" shapeId="0" xr:uid="{7EB55191-2A2E-4F2F-B074-F611A25BCB22}">
      <text>
        <r>
          <rPr>
            <sz val="10"/>
            <color indexed="81"/>
            <rFont val="Arial"/>
            <family val="2"/>
          </rPr>
          <t xml:space="preserve">  (e.g. ISO 9001 certification)</t>
        </r>
      </text>
    </comment>
    <comment ref="H18" authorId="0" shapeId="0" xr:uid="{6918FB26-F9AF-4CA9-9081-5092D557329A}">
      <text>
        <r>
          <rPr>
            <sz val="10"/>
            <color indexed="81"/>
            <rFont val="Arial"/>
            <family val="2"/>
          </rPr>
          <t>Choose supplier sustainability attributes to ask about from the list below, aligned with the company's own sustainability goals.</t>
        </r>
      </text>
    </comment>
    <comment ref="H20" authorId="0" shapeId="0" xr:uid="{A41AEBE8-E535-4FFB-9B9F-9EDC3BE8B397}">
      <text>
        <r>
          <rPr>
            <sz val="10"/>
            <color indexed="81"/>
            <rFont val="Arial"/>
            <family val="2"/>
          </rPr>
          <t>As usual.</t>
        </r>
      </text>
    </comment>
    <comment ref="H25" authorId="0" shapeId="0" xr:uid="{EF7F54AD-A5B3-48E9-8B2E-B1E5054B521D}">
      <text>
        <r>
          <rPr>
            <sz val="10"/>
            <color indexed="81"/>
            <rFont val="Arial"/>
            <family val="2"/>
          </rPr>
          <t>Choose appropriate product performance features to ask about, especially ones associated with company sustainability goals.</t>
        </r>
      </text>
    </comment>
    <comment ref="H27" authorId="0" shapeId="0" xr:uid="{E129B74D-CB42-4DFF-934E-1D290EE454FF}">
      <text>
        <r>
          <rPr>
            <sz val="10"/>
            <color indexed="81"/>
            <rFont val="Arial"/>
            <family val="2"/>
          </rPr>
          <t>Choose appropriate product content features to ask about, especially ones associated with company sustainability goals.</t>
        </r>
      </text>
    </comment>
    <comment ref="H29" authorId="0" shapeId="0" xr:uid="{5391A7AF-D67D-44D8-9BB2-1D5C602E8A01}">
      <text>
        <r>
          <rPr>
            <sz val="10"/>
            <color indexed="81"/>
            <rFont val="Arial"/>
            <family val="2"/>
          </rPr>
          <t>If the supplier opts for self-assessment, it may be appropriate to have the assessment certified / audited / verified by a knowledgeable and trusted third party.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Bob Willard</author>
  </authors>
  <commentList>
    <comment ref="I44" authorId="0" shapeId="0" xr:uid="{AFE05CE6-B749-413E-8E58-0EF3CD1C1CF1}">
      <text>
        <r>
          <rPr>
            <sz val="10"/>
            <color indexed="81"/>
            <rFont val="Arial"/>
            <family val="2"/>
          </rPr>
          <t>Confirm these estimates with Operations and Finance management.</t>
        </r>
      </text>
    </comment>
    <comment ref="I48" authorId="0" shapeId="0" xr:uid="{B80E75CF-73A4-447A-9566-1F441B563731}">
      <text>
        <r>
          <rPr>
            <sz val="10"/>
            <color indexed="81"/>
            <rFont val="Arial"/>
            <family val="2"/>
          </rPr>
          <t xml:space="preserve">These values should agree with numbers used in the annual report. They are used in the following calculations
</t>
        </r>
      </text>
    </comment>
    <comment ref="I50" authorId="0" shapeId="0" xr:uid="{316A75D0-8FD9-4182-A651-10EC1490BBF6}">
      <text>
        <r>
          <rPr>
            <sz val="10"/>
            <color indexed="81"/>
            <rFont val="Arial"/>
            <family val="2"/>
          </rPr>
          <t xml:space="preserve">Customers, consumers and clients are increasingly uneasy about environmental issues (especially climate destabilization), and social and human rights issues. A company’s efforts on these issues improve its reputation and trust with customers who want to do business with responsible companies. 
The company's track record on high-profile sustainability issues is a differentiator that may give the company premium pricing power in the market place. If so, include that consideration in the estimate.
</t>
        </r>
      </text>
    </comment>
    <comment ref="I51" authorId="0" shapeId="0" xr:uid="{21B90076-C4A1-4A1F-88C0-227F1AAA6999}">
      <text>
        <r>
          <rPr>
            <sz val="10"/>
            <color indexed="81"/>
            <rFont val="Arial"/>
            <family val="2"/>
          </rPr>
          <t xml:space="preserve">This would apply mainly to retailers. This is the potential percentage increase in revenue due to the company's  resale of the acquired innovative green, energy-efficient, organic, healthy, fair trade products. 
Some customers want “green” products, which translates to water- and energy-efficient, healthy, nonpolluting, dematerialized products with less packaging. </t>
        </r>
      </text>
    </comment>
    <comment ref="I53" authorId="0" shapeId="0" xr:uid="{0959B9F2-7402-4269-9FAF-D83F6F8554B5}">
      <text>
        <r>
          <rPr>
            <sz val="10"/>
            <color indexed="81"/>
            <rFont val="Arial"/>
            <family val="2"/>
          </rPr>
          <t xml:space="preserve">This is the amount of additional revenue that is added to the annual free cash flow, resulting from the project. To be very conservative, we assume that the percentage of the increased revenue that would be added to the free cash flow is the same as the percentage of today's revenue that contributes to profit, or today's "Profit Percent," shown above. 
If Finance agrees that more revenue could or should be counted in the free cash flow calculation, do so. For example, sale of waste or carbon credits does not incur the usual overhead expenses associated with product sales. 
</t>
        </r>
      </text>
    </comment>
    <comment ref="I58" authorId="0" shapeId="0" xr:uid="{7E176E27-D2C4-4329-BF51-977B5A013DB4}">
      <text>
        <r>
          <rPr>
            <sz val="10"/>
            <color indexed="81"/>
            <rFont val="Arial"/>
            <family val="2"/>
          </rPr>
          <t>This is the potential reduction in hiring costs because top talent will want to work for a company that does these kinds of sustainability-related projects. 
The costs include the cost of recruiting, hiring, and onboarding new hires each year. Note that this cost does not include hiring costs to replace employees who leave voluntarily, which is included in "Attrition expenses," below.
The average expense of hiring one employee should be available from Human Resources. Document data sources, estimation methodology and assumptions.</t>
        </r>
      </text>
    </comment>
    <comment ref="I59" authorId="0" shapeId="0" xr:uid="{3582B42F-CB54-47C0-998E-36A886DC4165}">
      <text>
        <r>
          <rPr>
            <sz val="10"/>
            <color indexed="81"/>
            <rFont val="Arial"/>
            <family val="2"/>
          </rPr>
          <t xml:space="preserve">This is the potential reduction in voluntary attrition because top talent will want to stay with a company that does these kinds of sustainability-related projects.
Attrition cost includes the full cost of losing and replacing a good employee with someone who is equally productive, from the time the employee starts thinking about leaving until the replacement employee is fully trained and mentored to do the former employee's job. 
This cost should be available from Human Resources. The following are some HR “Rules of Thumb” for the cost of employee turnover: 
 * 30-50% of the annual salary of entry-level employees
 * 150% for mid-level employees
 * Up to 400% for specialized, high-level employees
</t>
        </r>
      </text>
    </comment>
    <comment ref="I60" authorId="0" shapeId="0" xr:uid="{39132099-A5A9-4729-AE5E-FB20C019E13A}">
      <text>
        <r>
          <rPr>
            <sz val="10"/>
            <color indexed="81"/>
            <rFont val="Arial"/>
            <family val="2"/>
          </rPr>
          <t>Do a reasonableness check on this value with Human Resources and address any concerns.</t>
        </r>
      </text>
    </comment>
    <comment ref="I64" authorId="0" shapeId="0" xr:uid="{8AEE23D6-0C73-48E9-AB5C-0BD6FF678BC5}">
      <text>
        <r>
          <rPr>
            <sz val="10"/>
            <color indexed="81"/>
            <rFont val="Arial"/>
            <family val="2"/>
          </rPr>
          <t xml:space="preserve">This is the gain in productivity from employees who are currently “disengaged” or “actively disengaged” in their work, but who would become “engaged” or “fully engaged” when they learn that the company cares as much about environmental and social issues as they do and is using its purchasing power to influence the market. This could be a direct or indirect benefit from any sustainability-related acquisition.
When a company's purpose / mission / vision / long-term strategies resonate with employee's values, employees may be more engaged, productive and innovative. Higher productivity results in the need for fewer new employees as the company grows. 
Plus, if the acquisition contributes to greener buildings, the productivity of employees working in those facilities will be increased.
Document data sources, estimation methodology and </t>
        </r>
      </text>
    </comment>
    <comment ref="I65" authorId="0" shapeId="0" xr:uid="{8BDE4866-C322-444B-AD6C-B56B346F862B}">
      <text>
        <r>
          <rPr>
            <sz val="10"/>
            <color indexed="81"/>
            <rFont val="Arial"/>
            <family val="2"/>
          </rPr>
          <t>Do a reasonableness check on this value with Human Resources and address any concerns.</t>
        </r>
      </text>
    </comment>
    <comment ref="K69" authorId="0" shapeId="0" xr:uid="{BF502C4C-4609-41F4-90B1-B80B349B30A7}">
      <text>
        <r>
          <rPr>
            <sz val="10"/>
            <color indexed="81"/>
            <rFont val="Arial"/>
            <family val="2"/>
          </rPr>
          <t>Adjust the number of years / columns to whatever evaluation period is appropriate for the acquisition.</t>
        </r>
      </text>
    </comment>
    <comment ref="K70" authorId="0" shapeId="0" xr:uid="{2A1C0D6C-556B-4431-A735-8E819607DEED}">
      <text>
        <r>
          <rPr>
            <sz val="10"/>
            <color indexed="81"/>
            <rFont val="Arial"/>
            <family val="2"/>
          </rPr>
          <t>The one-time "Net acquisition and start-up costs" is copied from that section, above.</t>
        </r>
      </text>
    </comment>
    <comment ref="K71" authorId="0" shapeId="0" xr:uid="{789AFB2C-2F13-4C27-8F2B-45D486D1A676}">
      <text>
        <r>
          <rPr>
            <sz val="10"/>
            <color indexed="81"/>
            <rFont val="Arial"/>
            <family val="2"/>
          </rPr>
          <t xml:space="preserve">These are copied from the Ongoing Costs / Expenses  section, above. The individual expenses were already uplifted appropriately for each year, so the total for each year does not require further uplifting. </t>
        </r>
      </text>
    </comment>
    <comment ref="K73" authorId="0" shapeId="0" xr:uid="{7CF65856-CCAF-4916-BDF8-B88D5F71E1F5}">
      <text>
        <r>
          <rPr>
            <sz val="10"/>
            <color indexed="81"/>
            <rFont val="Arial"/>
            <family val="2"/>
          </rPr>
          <t>The first-year value of this benefit, calculated above, can be uplifted for each subsequent year if the benefit is anticipated to increase over time. Also, if a ramp-up is anticipated in the first year before the benefit is fully realized, the value of the benefit in the first year can be factored down.</t>
        </r>
      </text>
    </comment>
    <comment ref="K75" authorId="0" shapeId="0" xr:uid="{8AABB999-190D-444F-88F0-B27A272FA89C}">
      <text>
        <r>
          <rPr>
            <sz val="10"/>
            <color indexed="81"/>
            <rFont val="Arial"/>
            <family val="2"/>
          </rPr>
          <t>The first-year value of this benefit, calculated above, can be uplifted for each subsequent year if the benefit is anticipated to increase over time. Also, if a ramp-up is anticipated in the first year before the benefit is fully realized, the value of the benefit in the first year can be factored down.</t>
        </r>
      </text>
    </comment>
    <comment ref="K77" authorId="0" shapeId="0" xr:uid="{4F0AE14D-C6BA-4E80-A4C2-9639B0B78BA6}">
      <text>
        <r>
          <rPr>
            <sz val="10"/>
            <color indexed="81"/>
            <rFont val="Arial"/>
            <family val="2"/>
          </rPr>
          <t>The first-year value of this benefit, calculated above, can be uplifted for each subsequent year if the benefit is anticipated to increase over time. Also, if a ramp-up is anticipated in the first year before the benefit is fully realized, the value of the benefit in the first year can be factored down.</t>
        </r>
      </text>
    </comment>
    <comment ref="K82" authorId="0" shapeId="0" xr:uid="{EBB56255-E030-4FA5-8106-8F378D6C980F}">
      <text>
        <r>
          <rPr>
            <sz val="10"/>
            <color indexed="81"/>
            <rFont val="Arial"/>
            <family val="2"/>
          </rPr>
          <t xml:space="preserve">
The discount rate is used in the Net Present Value (NPV) calculations. 
Use whatever discount rate is normally used by the Finance department in NPV calculations.</t>
        </r>
      </text>
    </comment>
    <comment ref="J87" authorId="0" shapeId="0" xr:uid="{10FC3204-D2D3-4BBC-946A-96D31FF17F10}">
      <text>
        <r>
          <rPr>
            <sz val="10"/>
            <color indexed="81"/>
            <rFont val="Arial"/>
            <family val="2"/>
          </rPr>
          <t xml:space="preserve">This is the acquisition value. Work with Finance on how to best represent this and the depreciation schedule for this category of asset. It may be appropriate to show the depreciated values year-by-year, the way the cash flow items were shown above, and create an NPV for those book values.
</t>
        </r>
      </text>
    </comment>
    <comment ref="J88" authorId="0" shapeId="0" xr:uid="{2AC882C1-764F-4F27-BEE9-878075407A57}">
      <text>
        <r>
          <rPr>
            <sz val="10"/>
            <color indexed="81"/>
            <rFont val="Arial"/>
            <family val="2"/>
          </rPr>
          <t xml:space="preserve">The acquisition may make a direct or indirect contribution to the value of assets on the balance sheet. This applies especially to PPE (Property, Plant, and Equipment), vehicles, and furniture.
For example:
* Acquisitions that reduce pollution or waste inside and outside company facilities may increase the value of the buildings and properties. 
* Acquisitions may include building retrofits. Buildings that are green may be worth more, especially because of the increased productivity of employees when working in green daylit buildings. 
* Acquisitions that upgrade company fleets to hybrid or electric vehicles will increase the value of those assets.
* If the acquired asset </t>
        </r>
        <r>
          <rPr>
            <b/>
            <sz val="10"/>
            <color indexed="81"/>
            <rFont val="Arial"/>
            <family val="2"/>
          </rPr>
          <t>appreciates</t>
        </r>
        <r>
          <rPr>
            <sz val="10"/>
            <color indexed="81"/>
            <rFont val="Arial"/>
            <family val="2"/>
          </rPr>
          <t xml:space="preserve"> within the evaluation period (e.g., property and buildings), include that amount in this calculation.
</t>
        </r>
      </text>
    </comment>
    <comment ref="J89" authorId="0" shapeId="0" xr:uid="{BDCFD197-99EB-4975-B118-36A5D3AB485A}">
      <text>
        <r>
          <rPr>
            <sz val="10"/>
            <color indexed="81"/>
            <rFont val="Arial"/>
            <family val="2"/>
          </rPr>
          <t>This is the potential percentage increase in the market value or capitalization of the company resulting from the sustainable purchase. It is relevant to publicly traded companies that may want o attract impact investors.</t>
        </r>
      </text>
    </comment>
    <comment ref="J90" authorId="0" shapeId="0" xr:uid="{091480B1-E2DA-4102-98AC-CCDDDB82DDF4}">
      <text>
        <r>
          <rPr>
            <sz val="10"/>
            <color indexed="81"/>
            <rFont val="Arial"/>
            <family val="2"/>
          </rPr>
          <t>Verify these estimates with the Finance and Shareholder Relations departments.</t>
        </r>
      </text>
    </comment>
    <comment ref="J94" authorId="0" shapeId="0" xr:uid="{72133FAA-EB09-4BF8-B100-7B4D89091B7E}">
      <text>
        <r>
          <rPr>
            <sz val="10"/>
            <color indexed="81"/>
            <rFont val="Arial"/>
            <family val="2"/>
          </rPr>
          <t>This is the flip side of revenue growth estimates if the product is  procured. It summarizes revenue erosion due to customer reaction to the company not choosing the most sustainable product from the most sustainable supplier, factored by the probability of the erosion happening during the evaluation period. Add line items for each revenue source that might be eroded, if necessary.  
Estimating these risks is a collaborative effort with the Marketing department. Document data sources, estimation methodology and assumptions.</t>
        </r>
      </text>
    </comment>
    <comment ref="J95" authorId="0" shapeId="0" xr:uid="{8DE45C08-EEA1-4A99-A388-C042B1ACF418}">
      <text>
        <r>
          <rPr>
            <sz val="10"/>
            <color indexed="81"/>
            <rFont val="Arial"/>
            <family val="2"/>
          </rPr>
          <t>This is the flip side of operating expense savings if the product is procured. It summarizes expense increases that are anticipated, factored by the probability of them happening during the evaluation period. Add line items for each expense that might increase, if necessary.  
Estimating these risks is a collaborative effort. with the Operations department. Document data sources, estimation methodology and assumptions.</t>
        </r>
      </text>
    </comment>
    <comment ref="J96" authorId="0" shapeId="0" xr:uid="{54FE52C1-94B5-45B3-86DB-E22170658E50}">
      <text>
        <r>
          <rPr>
            <sz val="10"/>
            <color indexed="81"/>
            <rFont val="Arial"/>
            <family val="2"/>
          </rPr>
          <t>This is the flip side of hiring and attrition expense savings if the product is procured. It summarizes expense increases that are anticipated, due to new hire and employee reactions to the company not choosing the most sustainable product from the most sustainable supplier, factored by the probability of them happening during the evaluation period. Add line items for each HR expense that might increase, if necessary.  
Estimating these risks is a collaborative effort with the HR department. Document data sources, estimation methodology and assumptions.</t>
        </r>
      </text>
    </comment>
    <comment ref="J97" authorId="0" shapeId="0" xr:uid="{8197946E-7B96-46EA-AEE1-843F2B363FF5}">
      <text>
        <r>
          <rPr>
            <sz val="10"/>
            <color indexed="81"/>
            <rFont val="Arial"/>
            <family val="2"/>
          </rPr>
          <t>This is the flip side of employee productivity gains if the product is procured. It summarizes productivity decreases that are anticipated, due to employee reactions to the company not choosing the most sustainable product from the most sustainable supplier, factored by the probability of them happening during the evaluation period. Add line items for each contributor to lost productivity, if necessary.  
Estimating these risks is a collaborative effort with the HR department. Document data sources, estimation methodology and assumptions.</t>
        </r>
      </text>
    </comment>
    <comment ref="J98" authorId="0" shapeId="0" xr:uid="{7C517046-C544-4F8A-BBA9-3E2365A23F13}">
      <text>
        <r>
          <rPr>
            <sz val="10"/>
            <color indexed="81"/>
            <rFont val="Arial"/>
            <family val="2"/>
          </rPr>
          <t>This is the flip side of positive balance sheet impacts if the product is procured. It summarizes asset value decreases that are anticipated, factored by the probability of them happening during the evaluation period. Add line items for each asset class that might decrease, if necessary.  
Estimating these risks is a collaborative effort with the Finance department. Document data sources, estimation methodology and assumptions.</t>
        </r>
      </text>
    </comment>
    <comment ref="J99" authorId="0" shapeId="0" xr:uid="{0F99652B-4976-4D6E-A2DF-96181A937897}">
      <text>
        <r>
          <rPr>
            <sz val="10"/>
            <color indexed="81"/>
            <rFont val="Arial"/>
            <family val="2"/>
          </rPr>
          <t>Verify these estimates with the Finance and other appropriate departments.</t>
        </r>
      </text>
    </comment>
  </commentList>
</comments>
</file>

<file path=xl/sharedStrings.xml><?xml version="1.0" encoding="utf-8"?>
<sst xmlns="http://schemas.openxmlformats.org/spreadsheetml/2006/main" count="581" uniqueCount="458">
  <si>
    <t>% Change</t>
  </si>
  <si>
    <t>Current value</t>
  </si>
  <si>
    <t xml:space="preserve">Current  Annual 
Expense </t>
  </si>
  <si>
    <t>Annual Totals</t>
  </si>
  <si>
    <t>{"IsHide":false,"HiddenInExcel":false,"SheetId":-1,"Name":"CAPEX Request Form","Guid":"XYJZYM","Index":1,"VisibleRange":"","SheetTheme":{"TabColor":"","BodyColor":"","BodyImage":""}}</t>
  </si>
  <si>
    <t>_Ctrl_1</t>
  </si>
  <si>
    <t>_Ctrl_2</t>
  </si>
  <si>
    <t>_Ctrl_3</t>
  </si>
  <si>
    <t>_Ctrl_4</t>
  </si>
  <si>
    <t>_Ctrl_5</t>
  </si>
  <si>
    <t>{"WidgetClassification":0,"State":1,"IsRequired":false,"IsMultiline":true,"IsHidden":false,"Placeholder":"","InputType":0,"Rows":3,"IsMergeJustify":false,"CellName":"_Ctrl_5","CellAddress":"='CAPEX Request Form'!$B$16","WidgetName":4,"HiddenRow":5,"SheetCodeName":null,"ControlId":"","wcb":0}</t>
  </si>
  <si>
    <t>{"WidgetClassification":0,"State":1,"IsRequired":false,"IsMultiline":true,"IsHidden":false,"Placeholder":"","InputType":0,"Rows":3,"IsMergeJustify":false,"CellName":"_Ctrl_4","CellAddress":"='CAPEX Request Form'!$B$15","WidgetName":4,"HiddenRow":4,"SheetCodeName":null,"ControlId":"","wcb":0}</t>
  </si>
  <si>
    <t>{"WidgetClassification":0,"State":1,"IsRequired":false,"IsMultiline":true,"IsHidden":false,"Placeholder":"","InputType":0,"Rows":3,"IsMergeJustify":false,"CellName":"_Ctrl_3","CellAddress":"='CAPEX Request Form'!$B$14","WidgetName":4,"HiddenRow":3,"SheetCodeName":null,"ControlId":"","wcb":0}</t>
  </si>
  <si>
    <t>_Ctrl_6</t>
  </si>
  <si>
    <t>{"WidgetClassification":0,"State":1,"IsRequired":false,"IsMultiline":true,"IsHidden":false,"Placeholder":"","InputType":0,"Rows":3,"IsMergeJustify":false,"CellName":"_Ctrl_6","CellAddress":"='CAPEX Request Form'!$B$5","WidgetName":4,"HiddenRow":6,"SheetCodeName":null,"ControlId":"","wcb":0}</t>
  </si>
  <si>
    <t>_Ctrl_7</t>
  </si>
  <si>
    <t>{"WidgetClassification":0,"State":1,"IsRequired":false,"IsMultiline":true,"IsHidden":false,"Placeholder":"","InputType":0,"Rows":3,"IsMergeJustify":false,"CellName":"_Ctrl_7","CellAddress":"='CAPEX Request Form'!$B$6","WidgetName":4,"HiddenRow":7,"SheetCodeName":null,"ControlId":"","wcb":0}</t>
  </si>
  <si>
    <t>_Ctrl_8</t>
  </si>
  <si>
    <t>{"WidgetClassification":0,"State":1,"IsRequired":false,"IsMultiline":true,"IsHidden":false,"Placeholder":"","InputType":0,"Rows":3,"IsMergeJustify":false,"CellName":"_Ctrl_8","CellAddress":"='CAPEX Request Form'!$B$7","WidgetName":4,"HiddenRow":8,"SheetCodeName":null,"ControlId":"","wcb":0}</t>
  </si>
  <si>
    <t>_Ctrl_9</t>
  </si>
  <si>
    <t>{"WidgetClassification":0,"State":1,"IsRequired":false,"IsMultiline":true,"IsHidden":false,"Placeholder":"","InputType":0,"Rows":3,"IsMergeJustify":false,"CellName":"_Ctrl_9","CellAddress":"='CAPEX Request Form'!$B$8","WidgetName":4,"HiddenRow":9,"SheetCodeName":null,"ControlId":"","wcb":0}</t>
  </si>
  <si>
    <t>_Ctrl_10</t>
  </si>
  <si>
    <t>{"WidgetClassification":0,"State":1,"IsRequired":false,"IsMultiline":true,"IsHidden":false,"Placeholder":"","InputType":0,"Rows":3,"IsMergeJustify":false,"CellName":"_Ctrl_10","CellAddress":"='CAPEX Request Form'!$B$9","WidgetName":4,"HiddenRow":10,"SheetCodeName":null,"ControlId":"","wcb":0}</t>
  </si>
  <si>
    <t>_Ctrl_11</t>
  </si>
  <si>
    <t>{"WidgetClassification":0,"State":1,"IsRequired":false,"IsMultiline":true,"IsHidden":false,"Placeholder":"","InputType":0,"Rows":3,"IsMergeJustify":false,"CellName":"_Ctrl_11","CellAddress":"='CAPEX Request Form'!$B$10","WidgetName":4,"HiddenRow":11,"SheetCodeName":null,"ControlId":"","wcb":0}</t>
  </si>
  <si>
    <t>_Ctrl_12</t>
  </si>
  <si>
    <t>{"WidgetClassification":0,"State":1,"IsRequired":false,"IsMultiline":true,"IsHidden":false,"Placeholder":"","InputType":0,"Rows":3,"IsMergeJustify":false,"CellName":"_Ctrl_12","CellAddress":"='CAPEX Request Form'!$B$11","WidgetName":4,"HiddenRow":12,"SheetCodeName":null,"ControlId":"","wcb":0}</t>
  </si>
  <si>
    <t>_Ctrl_13</t>
  </si>
  <si>
    <t>{"WidgetClassification":0,"State":1,"IsRequired":false,"IsMultiline":true,"IsHidden":false,"Placeholder":"","InputType":0,"Rows":3,"IsMergeJustify":false,"CellName":"_Ctrl_13","CellAddress":"='CAPEX Request Form'!$E$5","WidgetName":4,"HiddenRow":13,"SheetCodeName":null,"ControlId":"","wcb":0}</t>
  </si>
  <si>
    <t>_Ctrl_14</t>
  </si>
  <si>
    <t>{"WidgetClassification":0,"State":1,"IsRequired":false,"IsMultiline":true,"IsHidden":false,"Placeholder":"","InputType":0,"Rows":3,"IsMergeJustify":false,"CellName":"_Ctrl_14","CellAddress":"='CAPEX Request Form'!$E$6","WidgetName":4,"HiddenRow":14,"SheetCodeName":null,"ControlId":"","wcb":0}</t>
  </si>
  <si>
    <t>_Ctrl_15</t>
  </si>
  <si>
    <t>{"WidgetClassification":0,"State":1,"IsRequired":false,"IsMultiline":true,"IsHidden":false,"Placeholder":"","InputType":0,"Rows":3,"IsMergeJustify":false,"CellName":"_Ctrl_15","CellAddress":"='CAPEX Request Form'!$E$7","WidgetName":4,"HiddenRow":15,"SheetCodeName":null,"ControlId":"","wcb":0}</t>
  </si>
  <si>
    <t>_Ctrl_16</t>
  </si>
  <si>
    <t>{"WidgetClassification":0,"State":1,"IsRequired":false,"IsMultiline":true,"IsHidden":false,"Placeholder":"","InputType":0,"Rows":3,"IsMergeJustify":false,"CellName":"_Ctrl_16","CellAddress":"='CAPEX Request Form'!$E$8","WidgetName":4,"HiddenRow":16,"SheetCodeName":null,"ControlId":"","wcb":0}</t>
  </si>
  <si>
    <t>_Ctrl_17</t>
  </si>
  <si>
    <t>{"WidgetClassification":0,"State":1,"IsRequired":false,"IsMultiline":true,"IsHidden":false,"Placeholder":"","InputType":0,"Rows":3,"IsMergeJustify":false,"CellName":"_Ctrl_17","CellAddress":"='CAPEX Request Form'!$E$9","WidgetName":4,"HiddenRow":17,"SheetCodeName":null,"ControlId":"","wcb":0}</t>
  </si>
  <si>
    <t>_Ctrl_18</t>
  </si>
  <si>
    <t>{"WidgetClassification":0,"State":1,"IsRequired":false,"IsMultiline":true,"IsHidden":false,"Placeholder":"","InputType":0,"Rows":3,"IsMergeJustify":false,"CellName":"_Ctrl_18","CellAddress":"='CAPEX Request Form'!$E$10","WidgetName":4,"HiddenRow":18,"SheetCodeName":null,"ControlId":"","wcb":0}</t>
  </si>
  <si>
    <t>_Ctrl_19</t>
  </si>
  <si>
    <t>{"WidgetClassification":0,"State":1,"IsRequired":false,"IsMultiline":true,"IsHidden":false,"Placeholder":"","InputType":0,"Rows":3,"IsMergeJustify":false,"CellName":"_Ctrl_19","CellAddress":"='CAPEX Request Form'!$E$11","WidgetName":4,"HiddenRow":19,"SheetCodeName":null,"ControlId":"","wcb":0}</t>
  </si>
  <si>
    <t>_Ctrl_20</t>
  </si>
  <si>
    <t>{"WidgetClassification":0,"State":1,"IsRequired":false,"IsMultiline":true,"IsHidden":false,"Placeholder":"","InputType":0,"Rows":3,"IsMergeJustify":false,"CellName":"_Ctrl_20","CellAddress":"='CAPEX Request Form'!$E$25","WidgetName":4,"HiddenRow":20,"SheetCodeName":null,"ControlId":"","wcb":0}</t>
  </si>
  <si>
    <t>_Ctrl_21</t>
  </si>
  <si>
    <t>{"WidgetClassification":0,"State":1,"IsRequired":false,"IsMultiline":true,"IsHidden":false,"Placeholder":"","InputType":0,"Rows":3,"IsMergeJustify":false,"CellName":"_Ctrl_21","CellAddress":"='CAPEX Request Form'!$E$29","WidgetName":4,"HiddenRow":21,"SheetCodeName":null,"ControlId":"","wcb":0}</t>
  </si>
  <si>
    <t>_Ctrl_22</t>
  </si>
  <si>
    <t>{"WidgetClassification":0,"State":1,"IsRequired":false,"IsMultiline":true,"IsHidden":false,"Placeholder":"","InputType":0,"Rows":3,"IsMergeJustify":false,"CellName":"_Ctrl_22","CellAddress":"='CAPEX Request Form'!$E$31","WidgetName":4,"HiddenRow":22,"SheetCodeName":null,"ControlId":"","wcb":0}</t>
  </si>
  <si>
    <t>_Ctrl_23</t>
  </si>
  <si>
    <t>{"WidgetClassification":0,"State":1,"IsRequired":false,"IsMultiline":true,"IsHidden":false,"Placeholder":"","InputType":0,"Rows":3,"IsMergeJustify":false,"CellName":"_Ctrl_23","CellAddress":"='CAPEX Request Form'!$B$36","WidgetName":4,"HiddenRow":23,"SheetCodeName":null,"ControlId":"","wcb":0}</t>
  </si>
  <si>
    <t>_Ctrl_24</t>
  </si>
  <si>
    <t>{"WidgetClassification":0,"State":1,"IsRequired":false,"IsMultiline":true,"IsHidden":false,"Placeholder":"","InputType":0,"Rows":3,"IsMergeJustify":false,"CellName":"_Ctrl_24","CellAddress":"='CAPEX Request Form'!$E$41","WidgetName":4,"HiddenRow":24,"SheetCodeName":null,"ControlId":"","wcb":0}</t>
  </si>
  <si>
    <t>_Ctrl_25</t>
  </si>
  <si>
    <t>{"WidgetClassification":0,"State":1,"IsRequired":false,"IsMultiline":true,"IsHidden":false,"Placeholder":"","InputType":0,"Rows":3,"IsMergeJustify":false,"CellName":"_Ctrl_25","CellAddress":"='CAPEX Request Form'!$E$45","WidgetName":4,"HiddenRow":25,"SheetCodeName":null,"ControlId":"","wcb":0}</t>
  </si>
  <si>
    <t>_Ctrl_26</t>
  </si>
  <si>
    <t>{"WidgetClassification":0,"State":1,"IsRequired":false,"IsMultiline":true,"IsHidden":false,"Placeholder":"","InputType":0,"Rows":3,"IsMergeJustify":false,"CellName":"_Ctrl_26","CellAddress":"='CAPEX Request Form'!$E$48","WidgetName":4,"HiddenRow":26,"SheetCodeName":null,"ControlId":"","wcb":0}</t>
  </si>
  <si>
    <t>_Ctrl_27</t>
  </si>
  <si>
    <t>{"WidgetClassification":0,"State":1,"IsRequired":false,"IsMultiline":true,"IsHidden":false,"Placeholder":"","InputType":0,"Rows":3,"IsMergeJustify":false,"CellName":"_Ctrl_27","CellAddress":"='CAPEX Request Form'!$D$52","WidgetName":4,"HiddenRow":27,"SheetCodeName":null,"ControlId":"","wcb":0}</t>
  </si>
  <si>
    <t>_Ctrl_28</t>
  </si>
  <si>
    <t>{"WidgetClassification":0,"State":1,"IsRequired":false,"IsMultiline":true,"IsHidden":false,"Placeholder":"","InputType":0,"Rows":3,"IsMergeJustify":false,"CellName":"_Ctrl_28","CellAddress":"='CAPEX Request Form'!$D$53","WidgetName":4,"HiddenRow":28,"SheetCodeName":null,"ControlId":"","wcb":0}</t>
  </si>
  <si>
    <t>_Ctrl_29</t>
  </si>
  <si>
    <t>{"WidgetClassification":0,"State":1,"IsRequired":false,"IsMultiline":true,"IsHidden":false,"Placeholder":"","InputType":0,"Rows":3,"IsMergeJustify":false,"CellName":"_Ctrl_29","CellAddress":"='CAPEX Request Form'!$D$54","WidgetName":4,"HiddenRow":29,"SheetCodeName":null,"ControlId":"","wcb":0}</t>
  </si>
  <si>
    <t>_Ctrl_30</t>
  </si>
  <si>
    <t>{"WidgetClassification":0,"State":1,"IsRequired":false,"IsMultiline":true,"IsHidden":false,"Placeholder":"","InputType":0,"Rows":3,"IsMergeJustify":false,"CellName":"_Ctrl_30","CellAddress":"='CAPEX Request Form'!$D$55","WidgetName":4,"HiddenRow":30,"SheetCodeName":null,"ControlId":"","wcb":0}</t>
  </si>
  <si>
    <t>_Ctrl_31</t>
  </si>
  <si>
    <t>{"WidgetClassification":0,"State":1,"IsRequired":false,"IsMultiline":true,"IsHidden":false,"Placeholder":"","InputType":0,"Rows":3,"IsMergeJustify":false,"CellName":"_Ctrl_31","CellAddress":"='CAPEX Request Form'!$D$56","WidgetName":4,"HiddenRow":31,"SheetCodeName":null,"ControlId":"","wcb":0}</t>
  </si>
  <si>
    <t>_Ctrl_32</t>
  </si>
  <si>
    <t>{"WidgetClassification":0,"State":1,"IsRequired":false,"IsMergeJustify":false,"DefaultValue":"1/06/18","CalendarFlavor":2,"ShowYearMonthMenu":false,"StartYear":1968,"YearsAfterCurrentYear":10,"CellName":"_Ctrl_32","CellAddress":"='CAPEX Request Form'!$F$52","WidgetName":1,"HiddenRow":32,"SheetCodeName":null,"ControlId":"","wcb":0}</t>
  </si>
  <si>
    <t>_Ctrl_33</t>
  </si>
  <si>
    <t>{"WidgetClassification":0,"State":1,"IsRequired":false,"IsMergeJustify":false,"DefaultValue":"1/06/18","CalendarFlavor":2,"ShowYearMonthMenu":false,"StartYear":1968,"YearsAfterCurrentYear":10,"CellName":"_Ctrl_33","CellAddress":"='CAPEX Request Form'!$F$53","WidgetName":1,"HiddenRow":33,"SheetCodeName":null,"ControlId":"","wcb":0}</t>
  </si>
  <si>
    <t>_Ctrl_34</t>
  </si>
  <si>
    <t>{"WidgetClassification":0,"State":1,"IsRequired":false,"IsMergeJustify":false,"DefaultValue":"1/06/18","CalendarFlavor":2,"ShowYearMonthMenu":false,"StartYear":1968,"YearsAfterCurrentYear":10,"CellName":"_Ctrl_34","CellAddress":"='CAPEX Request Form'!$F$54","WidgetName":1,"HiddenRow":34,"SheetCodeName":null,"ControlId":"","wcb":0}</t>
  </si>
  <si>
    <t>_Ctrl_35</t>
  </si>
  <si>
    <t>{"WidgetClassification":0,"State":1,"IsRequired":false,"IsMergeJustify":false,"DefaultValue":"1/06/18","CalendarFlavor":2,"ShowYearMonthMenu":false,"StartYear":1968,"YearsAfterCurrentYear":10,"CellName":"_Ctrl_35","CellAddress":"='CAPEX Request Form'!$F$55","WidgetName":1,"HiddenRow":35,"SheetCodeName":null,"ControlId":"","wcb":0}</t>
  </si>
  <si>
    <t>_Ctrl_36</t>
  </si>
  <si>
    <t>{"WidgetClassification":0,"State":1,"IsRequired":false,"IsMergeJustify":false,"DefaultValue":"1/06/18","CalendarFlavor":2,"ShowYearMonthMenu":false,"StartYear":1968,"YearsAfterCurrentYear":10,"CellName":"_Ctrl_36","CellAddress":"='CAPEX Request Form'!$F$56","WidgetName":1,"HiddenRow":36,"SheetCodeName":null,"ControlId":"","wcb":0}</t>
  </si>
  <si>
    <t>_Ctrl_37</t>
  </si>
  <si>
    <t>{"WidgetClassification":0,"State":1,"IsRequired":false,"IsMultiline":true,"IsHidden":false,"Placeholder":"","InputType":0,"Rows":3,"IsMergeJustify":false,"CellName":"_Ctrl_37","CellAddress":"='CAPEX Request Form'!$B$53","WidgetName":4,"HiddenRow":37,"SheetCodeName":null,"ControlId":"","wcb":0}</t>
  </si>
  <si>
    <t>_Ctrl_38</t>
  </si>
  <si>
    <t>{"WidgetClassification":0,"State":1,"IsRequired":false,"IsMultiline":true,"IsHidden":false,"Placeholder":"","InputType":0,"Rows":3,"IsMergeJustify":false,"CellName":"_Ctrl_38","CellAddress":"='CAPEX Request Form'!$B$54","WidgetName":4,"HiddenRow":38,"SheetCodeName":null,"ControlId":"","wcb":0}</t>
  </si>
  <si>
    <t>_Ctrl_39</t>
  </si>
  <si>
    <t>{"WidgetClassification":3,"State":1,"HyperlinkFlavor":1,"Placement":0,"LinkTarget":0,"CellName":"_Ctrl_39","CellAddress":"='CAPEX Request Form'!$B$19","WidgetName":8,"HiddenRow":39,"SheetCodeName":null,"ControlId":"HelpVideos","wcb":0}</t>
  </si>
  <si>
    <t>_Ctrl_40</t>
  </si>
  <si>
    <t>{"WidgetClassification":3,"State":1,"HyperlinkFlavor":0,"Placement":0,"LinkTarget":0,"CellName":"_Ctrl_40","CellAddress":"='CAPEX Request Form'!$G$18","WidgetName":8,"HiddenRow":40,"SheetCodeName":null,"ControlId":"HelpVideos","wcb":0}</t>
  </si>
  <si>
    <t>_Ctrl_41</t>
  </si>
  <si>
    <t>_Ctrl_42</t>
  </si>
  <si>
    <t>{"WidgetClassification":0,"State":1,"IsRequired":false,"IsMultiline":true,"IsHidden":false,"Placeholder":"","InputType":0,"Rows":3,"IsMergeJustify":false,"CellName":"_Ctrl_42","CellAddress":"='CAPEX Request Form'!$C$60","WidgetName":4,"HiddenRow":42,"SheetCodeName":null,"ControlId":"","wcb":0}</t>
  </si>
  <si>
    <t>_Ctrl_43</t>
  </si>
  <si>
    <t>_Ctrl_44</t>
  </si>
  <si>
    <t>{"WidgetClassification":0,"State":1,"IsRequired":false,"IsMultiline":true,"IsHidden":false,"Placeholder":"","InputType":0,"Rows":3,"IsMergeJustify":false,"CellName":"_Ctrl_44","CellAddress":"='ESG Progress'!$B$6","WidgetName":4,"HiddenRow":44,"SheetCodeName":null,"ControlId":"","wcb":0}</t>
  </si>
  <si>
    <t>_Ctrl_45</t>
  </si>
  <si>
    <t>{"WidgetClassification":0,"State":1,"IsRequired":false,"IsMultiline":true,"IsHidden":false,"Placeholder":"","InputType":0,"Rows":3,"IsMergeJustify":false,"CellName":"_Ctrl_45","CellAddress":"='ESG Progress'!$B$7","WidgetName":4,"HiddenRow":45,"SheetCodeName":null,"ControlId":"","wcb":0}</t>
  </si>
  <si>
    <t>_Ctrl_46</t>
  </si>
  <si>
    <t>{"WidgetClassification":0,"State":1,"IsRequired":false,"IsMultiline":true,"IsHidden":false,"Placeholder":"","InputType":0,"Rows":3,"IsMergeJustify":false,"CellName":"_Ctrl_46","CellAddress":"='ESG Progress'!$B$9","WidgetName":4,"HiddenRow":46,"SheetCodeName":null,"ControlId":"","wcb":0}</t>
  </si>
  <si>
    <t>_Ctrl_47</t>
  </si>
  <si>
    <t>{"WidgetClassification":0,"State":1,"IsRequired":false,"IsMultiline":true,"IsHidden":false,"Placeholder":"","InputType":0,"Rows":3,"IsMergeJustify":false,"CellName":"_Ctrl_47","CellAddress":"='ESG Progress'!$C$6","WidgetName":4,"HiddenRow":47,"SheetCodeName":null,"ControlId":"","wcb":0}</t>
  </si>
  <si>
    <t>_Ctrl_48</t>
  </si>
  <si>
    <t>{"WidgetClassification":0,"State":1,"IsRequired":false,"IsMultiline":true,"IsHidden":false,"Placeholder":"","InputType":0,"Rows":3,"IsMergeJustify":false,"CellName":"_Ctrl_48","CellAddress":"='ESG Progress'!$C$7","WidgetName":4,"HiddenRow":48,"SheetCodeName":null,"ControlId":"","wcb":0}</t>
  </si>
  <si>
    <t>_Ctrl_49</t>
  </si>
  <si>
    <t>{"WidgetClassification":0,"State":1,"IsRequired":false,"IsMultiline":true,"IsHidden":false,"Placeholder":"","InputType":0,"Rows":3,"IsMergeJustify":false,"CellName":"_Ctrl_49","CellAddress":"='ESG Progress'!$C$8","WidgetName":4,"HiddenRow":49,"SheetCodeName":null,"ControlId":"","wcb":0}</t>
  </si>
  <si>
    <t>_Ctrl_50</t>
  </si>
  <si>
    <t>{"WidgetClassification":0,"State":1,"IsRequired":false,"IsMultiline":true,"IsHidden":false,"Placeholder":"","InputType":0,"Rows":3,"IsMergeJustify":false,"CellName":"_Ctrl_50","CellAddress":"='ESG Progress'!$C$9","WidgetName":4,"HiddenRow":50,"SheetCodeName":null,"ControlId":"","wcb":0}</t>
  </si>
  <si>
    <t>_Ctrl_51</t>
  </si>
  <si>
    <t>{"WidgetClassification":0,"State":1,"IsRequired":false,"IsMultiline":true,"IsHidden":false,"Placeholder":"","InputType":0,"Rows":3,"IsMergeJustify":false,"CellName":"_Ctrl_51","CellAddress":"='ESG Progress'!$C$10","WidgetName":4,"HiddenRow":51,"SheetCodeName":null,"ControlId":"","wcb":0}</t>
  </si>
  <si>
    <t>_Ctrl_52</t>
  </si>
  <si>
    <t>{"WidgetClassification":0,"State":1,"IsRequired":false,"IsMultiline":true,"IsHidden":false,"Placeholder":"","InputType":0,"Rows":3,"IsMergeJustify":false,"CellName":"_Ctrl_52","CellAddress":"='ESG Progress'!$C$11","WidgetName":4,"HiddenRow":52,"SheetCodeName":null,"ControlId":"","wcb":0}</t>
  </si>
  <si>
    <t>_Ctrl_53</t>
  </si>
  <si>
    <t>{"WidgetClassification":0,"State":1,"IsRequired":false,"IsMultiline":true,"IsHidden":false,"Placeholder":"","InputType":0,"Rows":3,"IsMergeJustify":false,"CellName":"_Ctrl_53","CellAddress":"='ESG Progress'!$C$12","WidgetName":4,"HiddenRow":53,"SheetCodeName":null,"ControlId":"","wcb":0}</t>
  </si>
  <si>
    <t>_Ctrl_54</t>
  </si>
  <si>
    <t>{"WidgetClassification":0,"State":1,"IsRequired":false,"IsMultiline":true,"IsHidden":false,"Placeholder":"","InputType":0,"Rows":3,"IsMergeJustify":false,"CellName":"_Ctrl_54","CellAddress":"='ESG Progress'!$C$13","WidgetName":4,"HiddenRow":54,"SheetCodeName":null,"ControlId":"","wcb":0}</t>
  </si>
  <si>
    <t>_Ctrl_55</t>
  </si>
  <si>
    <t>{"WidgetClassification":0,"State":1,"IsRequired":false,"IsMultiline":true,"IsHidden":false,"Placeholder":"","InputType":0,"Rows":3,"IsMergeJustify":false,"CellName":"_Ctrl_55","CellAddress":"='ESG Progress'!$C$14","WidgetName":4,"HiddenRow":55,"SheetCodeName":null,"ControlId":"","wcb":0}</t>
  </si>
  <si>
    <t>_Ctrl_56</t>
  </si>
  <si>
    <t>{"WidgetClassification":0,"State":1,"IsRequired":false,"IsMultiline":true,"IsHidden":false,"Placeholder":"","InputType":0,"Rows":3,"IsMergeJustify":false,"CellName":"_Ctrl_56","CellAddress":"='ESG Progress'!$C$15","WidgetName":4,"HiddenRow":56,"SheetCodeName":null,"ControlId":"","wcb":0}</t>
  </si>
  <si>
    <t>_Ctrl_57</t>
  </si>
  <si>
    <t>{"WidgetClassification":0,"State":1,"IsRequired":false,"IsMultiline":true,"IsHidden":false,"Placeholder":"","InputType":0,"Rows":3,"IsMergeJustify":false,"CellName":"_Ctrl_57","CellAddress":"='ESG Progress'!$C$16","WidgetName":4,"HiddenRow":57,"SheetCodeName":null,"ControlId":"","wcb":0}</t>
  </si>
  <si>
    <t>_Ctrl_58</t>
  </si>
  <si>
    <t>{"WidgetClassification":0,"State":1,"IsRequired":false,"IsMultiline":true,"IsHidden":false,"Placeholder":"","InputType":0,"Rows":3,"IsMergeJustify":false,"CellName":"_Ctrl_58","CellAddress":"='ESG Progress'!$B$8","WidgetName":4,"HiddenRow":58,"SheetCodeName":null,"ControlId":"","wcb":0}</t>
  </si>
  <si>
    <t>_Ctrl_59</t>
  </si>
  <si>
    <t>{"WidgetClassification":0,"State":1,"IsRequired":false,"IsMultiline":true,"IsHidden":false,"Placeholder":"","InputType":0,"Rows":3,"IsMergeJustify":false,"CellName":"_Ctrl_59","CellAddress":"='ESG Progress'!$B$10","WidgetName":4,"HiddenRow":59,"SheetCodeName":null,"ControlId":"","wcb":0}</t>
  </si>
  <si>
    <t>_Ctrl_60</t>
  </si>
  <si>
    <t>{"WidgetClassification":0,"State":1,"IsRequired":false,"IsMultiline":true,"IsHidden":false,"Placeholder":"","InputType":0,"Rows":3,"IsMergeJustify":false,"CellName":"_Ctrl_60","CellAddress":"='ESG Progress'!$B$11","WidgetName":4,"HiddenRow":60,"SheetCodeName":null,"ControlId":"","wcb":0}</t>
  </si>
  <si>
    <t>_Ctrl_61</t>
  </si>
  <si>
    <t>{"WidgetClassification":0,"State":1,"IsRequired":false,"IsMultiline":true,"IsHidden":false,"Placeholder":"","InputType":0,"Rows":3,"IsMergeJustify":false,"CellName":"_Ctrl_61","CellAddress":"='ESG Progress'!$B$12","WidgetName":4,"HiddenRow":61,"SheetCodeName":null,"ControlId":"","wcb":0}</t>
  </si>
  <si>
    <t>_Ctrl_62</t>
  </si>
  <si>
    <t>{"WidgetClassification":0,"State":1,"IsRequired":false,"IsMultiline":true,"IsHidden":false,"Placeholder":"","InputType":0,"Rows":3,"IsMergeJustify":false,"CellName":"_Ctrl_62","CellAddress":"='ESG Progress'!$B$13","WidgetName":4,"HiddenRow":62,"SheetCodeName":null,"ControlId":"","wcb":0}</t>
  </si>
  <si>
    <t>_Ctrl_63</t>
  </si>
  <si>
    <t>{"WidgetClassification":0,"State":1,"IsRequired":false,"IsMultiline":true,"IsHidden":false,"Placeholder":"","InputType":0,"Rows":3,"IsMergeJustify":false,"CellName":"_Ctrl_63","CellAddress":"='ESG Progress'!$B$14","WidgetName":4,"HiddenRow":63,"SheetCodeName":null,"ControlId":"","wcb":0}</t>
  </si>
  <si>
    <t>_Ctrl_64</t>
  </si>
  <si>
    <t>{"WidgetClassification":0,"State":1,"IsRequired":false,"IsMultiline":true,"IsHidden":false,"Placeholder":"","InputType":0,"Rows":3,"IsMergeJustify":false,"CellName":"_Ctrl_64","CellAddress":"='ESG Progress'!$B$15","WidgetName":4,"HiddenRow":64,"SheetCodeName":null,"ControlId":"","wcb":0}</t>
  </si>
  <si>
    <t>_Ctrl_65</t>
  </si>
  <si>
    <t>{"WidgetClassification":0,"State":1,"IsRequired":false,"IsMultiline":true,"IsHidden":false,"Placeholder":"","InputType":0,"Rows":3,"IsMergeJustify":false,"CellName":"_Ctrl_65","CellAddress":"='ESG Progress'!$B$16","WidgetName":4,"HiddenRow":65,"SheetCodeName":null,"ControlId":"","wcb":0}</t>
  </si>
  <si>
    <t>_Ctrl_66</t>
  </si>
  <si>
    <t>{"WidgetClassification":0,"State":1,"IsRequired":false,"IsMultiline":true,"IsHidden":false,"Placeholder":"","InputType":0,"Rows":3,"IsMergeJustify":false,"CellName":"_Ctrl_66","CellAddress":"='ESG Progress'!$C$17","WidgetName":4,"HiddenRow":66,"SheetCodeName":null,"ControlId":"","wcb":0}</t>
  </si>
  <si>
    <t>_Ctrl_67</t>
  </si>
  <si>
    <t>{"WidgetClassification":0,"State":1,"IsRequired":false,"IsMultiline":true,"IsHidden":false,"Placeholder":"","InputType":0,"Rows":3,"IsMergeJustify":false,"CellName":"_Ctrl_67","CellAddress":"='ESG Progress'!$B$19","WidgetName":4,"HiddenRow":67,"SheetCodeName":null,"ControlId":"","wcb":0}</t>
  </si>
  <si>
    <t>_Ctrl_68</t>
  </si>
  <si>
    <t>{"WidgetClassification":0,"State":1,"IsRequired":false,"IsMultiline":true,"IsHidden":false,"Placeholder":"","InputType":0,"Rows":3,"IsMergeJustify":false,"CellName":"_Ctrl_68","CellAddress":"='ESG Progress'!$B$20","WidgetName":4,"HiddenRow":68,"SheetCodeName":null,"ControlId":"","wcb":0}</t>
  </si>
  <si>
    <t>_Ctrl_69</t>
  </si>
  <si>
    <t>{"WidgetClassification":0,"State":1,"IsRequired":false,"IsMultiline":true,"IsHidden":false,"Placeholder":"","InputType":0,"Rows":3,"IsMergeJustify":false,"CellName":"_Ctrl_69","CellAddress":"='ESG Progress'!$B$21","WidgetName":4,"HiddenRow":69,"SheetCodeName":null,"ControlId":"","wcb":0}</t>
  </si>
  <si>
    <t>_Ctrl_70</t>
  </si>
  <si>
    <t>{"WidgetClassification":0,"State":1,"IsRequired":false,"IsMultiline":true,"IsHidden":false,"Placeholder":"","InputType":0,"Rows":3,"IsMergeJustify":false,"CellName":"_Ctrl_70","CellAddress":"='ESG Progress'!$B$22","WidgetName":4,"HiddenRow":70,"SheetCodeName":null,"ControlId":"","wcb":0}</t>
  </si>
  <si>
    <t>_Ctrl_71</t>
  </si>
  <si>
    <t>{"WidgetClassification":0,"State":1,"IsRequired":false,"IsMultiline":true,"IsHidden":false,"Placeholder":"","InputType":0,"Rows":3,"IsMergeJustify":false,"CellName":"_Ctrl_71","CellAddress":"='ESG Progress'!$B$23","WidgetName":4,"HiddenRow":71,"SheetCodeName":null,"ControlId":"","wcb":0}</t>
  </si>
  <si>
    <t>_Ctrl_72</t>
  </si>
  <si>
    <t>{"WidgetClassification":0,"State":1,"IsRequired":false,"IsMultiline":true,"IsHidden":false,"Placeholder":"","InputType":0,"Rows":3,"IsMergeJustify":false,"CellName":"_Ctrl_72","CellAddress":"='ESG Progress'!$B$24","WidgetName":4,"HiddenRow":72,"SheetCodeName":null,"ControlId":"","wcb":0}</t>
  </si>
  <si>
    <t>_Ctrl_73</t>
  </si>
  <si>
    <t>{"WidgetClassification":0,"State":1,"IsRequired":false,"IsMultiline":true,"IsHidden":false,"Placeholder":"","InputType":0,"Rows":3,"IsMergeJustify":false,"CellName":"_Ctrl_73","CellAddress":"='ESG Progress'!$B$25","WidgetName":4,"HiddenRow":73,"SheetCodeName":null,"ControlId":"","wcb":0}</t>
  </si>
  <si>
    <t>_Ctrl_74</t>
  </si>
  <si>
    <t>{"WidgetClassification":0,"State":1,"IsRequired":false,"IsMultiline":true,"IsHidden":false,"Placeholder":"","InputType":0,"Rows":3,"IsMergeJustify":false,"CellName":"_Ctrl_74","CellAddress":"='ESG Progress'!$B$26","WidgetName":4,"HiddenRow":74,"SheetCodeName":null,"ControlId":"","wcb":0}</t>
  </si>
  <si>
    <t>_Ctrl_75</t>
  </si>
  <si>
    <t>{"WidgetClassification":0,"State":1,"IsRequired":false,"IsMultiline":true,"IsHidden":false,"Placeholder":"","InputType":0,"Rows":3,"IsMergeJustify":false,"CellName":"_Ctrl_75","CellAddress":"='ESG Progress'!$B$27","WidgetName":4,"HiddenRow":75,"SheetCodeName":null,"ControlId":"","wcb":0}</t>
  </si>
  <si>
    <t>_Ctrl_76</t>
  </si>
  <si>
    <t>{"WidgetClassification":0,"State":1,"IsRequired":false,"IsMultiline":true,"IsHidden":false,"Placeholder":"","InputType":0,"Rows":3,"IsMergeJustify":false,"CellName":"_Ctrl_76","CellAddress":"='ESG Progress'!$B$28","WidgetName":4,"HiddenRow":76,"SheetCodeName":null,"ControlId":"","wcb":0}</t>
  </si>
  <si>
    <t>_Ctrl_77</t>
  </si>
  <si>
    <t>{"WidgetClassification":0,"State":1,"IsRequired":false,"IsMultiline":true,"IsHidden":false,"Placeholder":"","InputType":0,"Rows":3,"IsMergeJustify":false,"CellName":"_Ctrl_77","CellAddress":"='ESG Progress'!$B$29","WidgetName":4,"HiddenRow":77,"SheetCodeName":null,"ControlId":"","wcb":0}</t>
  </si>
  <si>
    <t>_Ctrl_78</t>
  </si>
  <si>
    <t>{"WidgetClassification":0,"State":1,"IsRequired":false,"IsMultiline":true,"IsHidden":false,"Placeholder":"","InputType":0,"Rows":3,"IsMergeJustify":false,"CellName":"_Ctrl_78","CellAddress":"='ESG Progress'!$B$30","WidgetName":4,"HiddenRow":78,"SheetCodeName":null,"ControlId":"","wcb":0}</t>
  </si>
  <si>
    <t>_Ctrl_79</t>
  </si>
  <si>
    <t>{"WidgetClassification":0,"State":1,"IsRequired":false,"IsMultiline":true,"IsHidden":false,"Placeholder":"","InputType":0,"Rows":3,"IsMergeJustify":false,"CellName":"_Ctrl_79","CellAddress":"='ESG Progress'!$C$19","WidgetName":4,"HiddenRow":79,"SheetCodeName":null,"ControlId":"","wcb":0}</t>
  </si>
  <si>
    <t>_Ctrl_80</t>
  </si>
  <si>
    <t>{"WidgetClassification":0,"State":1,"IsRequired":false,"IsMultiline":true,"IsHidden":false,"Placeholder":"","InputType":0,"Rows":3,"IsMergeJustify":false,"CellName":"_Ctrl_80","CellAddress":"='ESG Progress'!$C$20","WidgetName":4,"HiddenRow":80,"SheetCodeName":null,"ControlId":"","wcb":0}</t>
  </si>
  <si>
    <t>_Ctrl_81</t>
  </si>
  <si>
    <t>{"WidgetClassification":0,"State":1,"IsRequired":false,"IsMultiline":true,"IsHidden":false,"Placeholder":"","InputType":0,"Rows":3,"IsMergeJustify":false,"CellName":"_Ctrl_81","CellAddress":"='ESG Progress'!$C$21","WidgetName":4,"HiddenRow":81,"SheetCodeName":null,"ControlId":"","wcb":0}</t>
  </si>
  <si>
    <t>_Ctrl_82</t>
  </si>
  <si>
    <t>{"WidgetClassification":0,"State":1,"IsRequired":false,"IsMultiline":true,"IsHidden":false,"Placeholder":"","InputType":0,"Rows":3,"IsMergeJustify":false,"CellName":"_Ctrl_82","CellAddress":"='ESG Progress'!$C$22","WidgetName":4,"HiddenRow":82,"SheetCodeName":null,"ControlId":"","wcb":0}</t>
  </si>
  <si>
    <t>_Ctrl_83</t>
  </si>
  <si>
    <t>{"WidgetClassification":0,"State":1,"IsRequired":false,"IsMultiline":true,"IsHidden":false,"Placeholder":"","InputType":0,"Rows":3,"IsMergeJustify":false,"CellName":"_Ctrl_83","CellAddress":"='ESG Progress'!$C$23","WidgetName":4,"HiddenRow":83,"SheetCodeName":null,"ControlId":"","wcb":0}</t>
  </si>
  <si>
    <t>_Ctrl_84</t>
  </si>
  <si>
    <t>{"WidgetClassification":0,"State":1,"IsRequired":false,"IsMultiline":true,"IsHidden":false,"Placeholder":"","InputType":0,"Rows":3,"IsMergeJustify":false,"CellName":"_Ctrl_84","CellAddress":"='ESG Progress'!$C$24","WidgetName":4,"HiddenRow":84,"SheetCodeName":null,"ControlId":"","wcb":0}</t>
  </si>
  <si>
    <t>_Ctrl_85</t>
  </si>
  <si>
    <t>{"WidgetClassification":0,"State":1,"IsRequired":false,"IsMultiline":true,"IsHidden":false,"Placeholder":"","InputType":0,"Rows":3,"IsMergeJustify":false,"CellName":"_Ctrl_85","CellAddress":"='ESG Progress'!$C$25","WidgetName":4,"HiddenRow":85,"SheetCodeName":null,"ControlId":"","wcb":0}</t>
  </si>
  <si>
    <t>_Ctrl_86</t>
  </si>
  <si>
    <t>{"WidgetClassification":0,"State":1,"IsRequired":false,"IsMultiline":true,"IsHidden":false,"Placeholder":"","InputType":0,"Rows":3,"IsMergeJustify":false,"CellName":"_Ctrl_86","CellAddress":"='ESG Progress'!$C$26","WidgetName":4,"HiddenRow":86,"SheetCodeName":null,"ControlId":"","wcb":0}</t>
  </si>
  <si>
    <t>_Ctrl_87</t>
  </si>
  <si>
    <t>{"WidgetClassification":0,"State":1,"IsRequired":false,"IsMultiline":true,"IsHidden":false,"Placeholder":"","InputType":0,"Rows":3,"IsMergeJustify":false,"CellName":"_Ctrl_87","CellAddress":"='ESG Progress'!$C$27","WidgetName":4,"HiddenRow":87,"SheetCodeName":null,"ControlId":"","wcb":0}</t>
  </si>
  <si>
    <t>_Ctrl_88</t>
  </si>
  <si>
    <t>{"WidgetClassification":0,"State":1,"IsRequired":false,"IsMultiline":true,"IsHidden":false,"Placeholder":"","InputType":0,"Rows":3,"IsMergeJustify":false,"CellName":"_Ctrl_88","CellAddress":"='ESG Progress'!$C$28","WidgetName":4,"HiddenRow":88,"SheetCodeName":null,"ControlId":"","wcb":0}</t>
  </si>
  <si>
    <t>_Ctrl_89</t>
  </si>
  <si>
    <t>{"WidgetClassification":0,"State":1,"IsRequired":false,"IsMultiline":true,"IsHidden":false,"Placeholder":"","InputType":0,"Rows":3,"IsMergeJustify":false,"CellName":"_Ctrl_89","CellAddress":"='ESG Progress'!$C$29","WidgetName":4,"HiddenRow":89,"SheetCodeName":null,"ControlId":"","wcb":0}</t>
  </si>
  <si>
    <t>_Ctrl_90</t>
  </si>
  <si>
    <t>{"WidgetClassification":0,"State":1,"IsRequired":false,"IsMultiline":true,"IsHidden":false,"Placeholder":"","InputType":0,"Rows":3,"IsMergeJustify":false,"CellName":"_Ctrl_90","CellAddress":"='ESG Progress'!$C$30","WidgetName":4,"HiddenRow":90,"SheetCodeName":null,"ControlId":"","wcb":0}</t>
  </si>
  <si>
    <t>_Ctrl_91</t>
  </si>
  <si>
    <t>{"WidgetClassification":0,"State":1,"IsRequired":false,"IsMultiline":true,"IsHidden":false,"Placeholder":"","InputType":0,"Rows":3,"IsMergeJustify":false,"CellName":"_Ctrl_91","CellAddress":"='ESG Progress'!$C$31","WidgetName":4,"HiddenRow":91,"SheetCodeName":null,"ControlId":"","wcb":0}</t>
  </si>
  <si>
    <t>_Ctrl_92</t>
  </si>
  <si>
    <t>{"WidgetClassification":0,"State":1,"IsRequired":false,"IsMultiline":true,"IsHidden":false,"Placeholder":"","InputType":0,"Rows":3,"IsMergeJustify":false,"CellName":"_Ctrl_92","CellAddress":"='ESG Progress'!$B$35","WidgetName":4,"HiddenRow":92,"SheetCodeName":null,"ControlId":"","wcb":0}</t>
  </si>
  <si>
    <t>_Ctrl_93</t>
  </si>
  <si>
    <t>{"WidgetClassification":0,"State":1,"IsRequired":false,"IsMultiline":true,"IsHidden":false,"Placeholder":"","InputType":0,"Rows":3,"IsMergeJustify":false,"CellName":"_Ctrl_93","CellAddress":"='ESG Progress'!$B$36","WidgetName":4,"HiddenRow":93,"SheetCodeName":null,"ControlId":"","wcb":0}</t>
  </si>
  <si>
    <t>_Ctrl_94</t>
  </si>
  <si>
    <t>{"WidgetClassification":0,"State":1,"IsRequired":false,"IsMultiline":true,"IsHidden":false,"Placeholder":"","InputType":0,"Rows":3,"IsMergeJustify":false,"CellName":"_Ctrl_94","CellAddress":"='ESG Progress'!$B$37","WidgetName":4,"HiddenRow":94,"SheetCodeName":null,"ControlId":"","wcb":0}</t>
  </si>
  <si>
    <t>_Ctrl_95</t>
  </si>
  <si>
    <t>{"WidgetClassification":0,"State":1,"IsRequired":false,"IsMultiline":true,"IsHidden":false,"Placeholder":"","InputType":0,"Rows":3,"IsMergeJustify":false,"CellName":"_Ctrl_95","CellAddress":"='ESG Progress'!$B$38","WidgetName":4,"HiddenRow":95,"SheetCodeName":null,"ControlId":"","wcb":0}</t>
  </si>
  <si>
    <t>_Ctrl_96</t>
  </si>
  <si>
    <t>{"WidgetClassification":0,"State":1,"IsRequired":false,"IsMultiline":true,"IsHidden":false,"Placeholder":"","InputType":0,"Rows":3,"IsMergeJustify":false,"CellName":"_Ctrl_96","CellAddress":"='ESG Progress'!$B$39","WidgetName":4,"HiddenRow":96,"SheetCodeName":null,"ControlId":"","wcb":0}</t>
  </si>
  <si>
    <t>_Ctrl_97</t>
  </si>
  <si>
    <t>{"WidgetClassification":0,"State":1,"IsRequired":false,"IsMultiline":true,"IsHidden":false,"Placeholder":"","InputType":0,"Rows":3,"IsMergeJustify":false,"CellName":"_Ctrl_97","CellAddress":"='ESG Progress'!$B$40","WidgetName":4,"HiddenRow":97,"SheetCodeName":null,"ControlId":"","wcb":0}</t>
  </si>
  <si>
    <t>_Ctrl_98</t>
  </si>
  <si>
    <t>{"WidgetClassification":0,"State":1,"IsRequired":false,"IsMultiline":true,"IsHidden":false,"Placeholder":"","InputType":0,"Rows":3,"IsMergeJustify":false,"CellName":"_Ctrl_98","CellAddress":"='ESG Progress'!$B$41","WidgetName":4,"HiddenRow":98,"SheetCodeName":null,"ControlId":"","wcb":0}</t>
  </si>
  <si>
    <t>_Ctrl_99</t>
  </si>
  <si>
    <t>{"WidgetClassification":0,"State":1,"IsRequired":false,"IsMultiline":true,"IsHidden":false,"Placeholder":"","InputType":0,"Rows":3,"IsMergeJustify":false,"CellName":"_Ctrl_99","CellAddress":"='ESG Progress'!$B$42","WidgetName":4,"HiddenRow":99,"SheetCodeName":null,"ControlId":"","wcb":0}</t>
  </si>
  <si>
    <t>_Ctrl_100</t>
  </si>
  <si>
    <t>{"WidgetClassification":0,"State":1,"IsRequired":false,"IsMultiline":true,"IsHidden":false,"Placeholder":"","InputType":0,"Rows":3,"IsMergeJustify":false,"CellName":"_Ctrl_100","CellAddress":"='ESG Progress'!$B$43","WidgetName":4,"HiddenRow":100,"SheetCodeName":null,"ControlId":"","wcb":0}</t>
  </si>
  <si>
    <t>_Ctrl_101</t>
  </si>
  <si>
    <t>{"WidgetClassification":0,"State":1,"IsRequired":false,"IsMultiline":true,"IsHidden":false,"Placeholder":"","InputType":0,"Rows":3,"IsMergeJustify":false,"CellName":"_Ctrl_101","CellAddress":"='ESG Progress'!$B$44","WidgetName":4,"HiddenRow":101,"SheetCodeName":null,"ControlId":"","wcb":0}</t>
  </si>
  <si>
    <t>_Ctrl_102</t>
  </si>
  <si>
    <t>{"WidgetClassification":0,"State":1,"IsRequired":false,"IsMultiline":true,"IsHidden":false,"Placeholder":"","InputType":0,"Rows":3,"IsMergeJustify":false,"CellName":"_Ctrl_102","CellAddress":"='ESG Progress'!$B$45","WidgetName":4,"HiddenRow":102,"SheetCodeName":null,"ControlId":"","wcb":0}</t>
  </si>
  <si>
    <t>_Ctrl_103</t>
  </si>
  <si>
    <t>{"WidgetClassification":0,"State":1,"IsRequired":false,"IsMultiline":true,"IsHidden":false,"Placeholder":"","InputType":0,"Rows":3,"IsMergeJustify":false,"CellName":"_Ctrl_103","CellAddress":"='ESG Progress'!$B$46","WidgetName":4,"HiddenRow":103,"SheetCodeName":null,"ControlId":"","wcb":0}</t>
  </si>
  <si>
    <t>_Ctrl_104</t>
  </si>
  <si>
    <t>{"WidgetClassification":0,"State":1,"IsRequired":false,"IsMultiline":true,"IsHidden":false,"Placeholder":"","InputType":0,"Rows":3,"IsMergeJustify":false,"CellName":"_Ctrl_104","CellAddress":"='ESG Progress'!$B$47","WidgetName":4,"HiddenRow":104,"SheetCodeName":null,"ControlId":"","wcb":0}</t>
  </si>
  <si>
    <t>_Ctrl_105</t>
  </si>
  <si>
    <t>{"WidgetClassification":0,"State":1,"IsRequired":false,"IsMultiline":true,"IsHidden":false,"Placeholder":"","InputType":0,"Rows":3,"IsMergeJustify":false,"CellName":"_Ctrl_105","CellAddress":"='ESG Progress'!$B$48","WidgetName":4,"HiddenRow":105,"SheetCodeName":null,"ControlId":"","wcb":0}</t>
  </si>
  <si>
    <t>_Ctrl_106</t>
  </si>
  <si>
    <t>{"WidgetClassification":0,"State":1,"IsRequired":false,"IsMultiline":true,"IsHidden":false,"Placeholder":"","InputType":0,"Rows":3,"IsMergeJustify":false,"CellName":"_Ctrl_106","CellAddress":"='ESG Progress'!$C$35","WidgetName":4,"HiddenRow":106,"SheetCodeName":null,"ControlId":"","wcb":0}</t>
  </si>
  <si>
    <t>_Ctrl_107</t>
  </si>
  <si>
    <t>{"WidgetClassification":0,"State":1,"IsRequired":false,"IsMultiline":true,"IsHidden":false,"Placeholder":"","InputType":0,"Rows":3,"IsMergeJustify":false,"CellName":"_Ctrl_107","CellAddress":"='ESG Progress'!$C$36","WidgetName":4,"HiddenRow":107,"SheetCodeName":null,"ControlId":"","wcb":0}</t>
  </si>
  <si>
    <t>_Ctrl_108</t>
  </si>
  <si>
    <t>{"WidgetClassification":0,"State":1,"IsRequired":false,"IsMultiline":true,"IsHidden":false,"Placeholder":"","InputType":0,"Rows":3,"IsMergeJustify":false,"CellName":"_Ctrl_108","CellAddress":"='ESG Progress'!$C$37","WidgetName":4,"HiddenRow":108,"SheetCodeName":null,"ControlId":"","wcb":0}</t>
  </si>
  <si>
    <t>_Ctrl_109</t>
  </si>
  <si>
    <t>{"WidgetClassification":0,"State":1,"IsRequired":false,"IsMultiline":true,"IsHidden":false,"Placeholder":"","InputType":0,"Rows":3,"IsMergeJustify":false,"CellName":"_Ctrl_109","CellAddress":"='ESG Progress'!$C$38","WidgetName":4,"HiddenRow":109,"SheetCodeName":null,"ControlId":"","wcb":0}</t>
  </si>
  <si>
    <t>_Ctrl_110</t>
  </si>
  <si>
    <t>{"WidgetClassification":0,"State":1,"IsRequired":false,"IsMultiline":true,"IsHidden":false,"Placeholder":"","InputType":0,"Rows":3,"IsMergeJustify":false,"CellName":"_Ctrl_110","CellAddress":"='ESG Progress'!$C$39","WidgetName":4,"HiddenRow":110,"SheetCodeName":null,"ControlId":"","wcb":0}</t>
  </si>
  <si>
    <t>_Ctrl_111</t>
  </si>
  <si>
    <t>{"WidgetClassification":0,"State":1,"IsRequired":false,"IsMultiline":true,"IsHidden":false,"Placeholder":"","InputType":0,"Rows":3,"IsMergeJustify":false,"CellName":"_Ctrl_111","CellAddress":"='ESG Progress'!$C$40","WidgetName":4,"HiddenRow":111,"SheetCodeName":null,"ControlId":"","wcb":0}</t>
  </si>
  <si>
    <t>_Ctrl_112</t>
  </si>
  <si>
    <t>{"WidgetClassification":0,"State":1,"IsRequired":false,"IsMultiline":true,"IsHidden":false,"Placeholder":"","InputType":0,"Rows":3,"IsMergeJustify":false,"CellName":"_Ctrl_112","CellAddress":"='ESG Progress'!$C$41","WidgetName":4,"HiddenRow":112,"SheetCodeName":null,"ControlId":"","wcb":0}</t>
  </si>
  <si>
    <t>_Ctrl_113</t>
  </si>
  <si>
    <t>{"WidgetClassification":0,"State":1,"IsRequired":false,"IsMultiline":true,"IsHidden":false,"Placeholder":"","InputType":0,"Rows":3,"IsMergeJustify":false,"CellName":"_Ctrl_113","CellAddress":"='ESG Progress'!$C$42","WidgetName":4,"HiddenRow":113,"SheetCodeName":null,"ControlId":"","wcb":0}</t>
  </si>
  <si>
    <t>_Ctrl_114</t>
  </si>
  <si>
    <t>{"WidgetClassification":0,"State":1,"IsRequired":false,"IsMultiline":true,"IsHidden":false,"Placeholder":"","InputType":0,"Rows":3,"IsMergeJustify":false,"CellName":"_Ctrl_114","CellAddress":"='ESG Progress'!$C$43","WidgetName":4,"HiddenRow":114,"SheetCodeName":null,"ControlId":"","wcb":0}</t>
  </si>
  <si>
    <t>_Ctrl_115</t>
  </si>
  <si>
    <t>{"WidgetClassification":0,"State":1,"IsRequired":false,"IsMultiline":true,"IsHidden":false,"Placeholder":"","InputType":0,"Rows":3,"IsMergeJustify":false,"CellName":"_Ctrl_115","CellAddress":"='ESG Progress'!$C$44","WidgetName":4,"HiddenRow":115,"SheetCodeName":null,"ControlId":"","wcb":0}</t>
  </si>
  <si>
    <t>_Ctrl_116</t>
  </si>
  <si>
    <t>{"WidgetClassification":0,"State":1,"IsRequired":false,"IsMultiline":true,"IsHidden":false,"Placeholder":"","InputType":0,"Rows":3,"IsMergeJustify":false,"CellName":"_Ctrl_116","CellAddress":"='ESG Progress'!$C$45","WidgetName":4,"HiddenRow":116,"SheetCodeName":null,"ControlId":"","wcb":0}</t>
  </si>
  <si>
    <t>_Ctrl_117</t>
  </si>
  <si>
    <t>{"WidgetClassification":0,"State":1,"IsRequired":false,"IsMultiline":true,"IsHidden":false,"Placeholder":"","InputType":0,"Rows":3,"IsMergeJustify":false,"CellName":"_Ctrl_117","CellAddress":"='ESG Progress'!$C$46","WidgetName":4,"HiddenRow":117,"SheetCodeName":null,"ControlId":"","wcb":0}</t>
  </si>
  <si>
    <t>_Ctrl_118</t>
  </si>
  <si>
    <t>{"WidgetClassification":0,"State":1,"IsRequired":false,"IsMultiline":true,"IsHidden":false,"Placeholder":"","InputType":0,"Rows":3,"IsMergeJustify":false,"CellName":"_Ctrl_118","CellAddress":"='ESG Progress'!$C$47","WidgetName":4,"HiddenRow":118,"SheetCodeName":null,"ControlId":"","wcb":0}</t>
  </si>
  <si>
    <t>_Ctrl_119</t>
  </si>
  <si>
    <t>{"WidgetClassification":0,"State":1,"IsRequired":false,"IsMultiline":true,"IsHidden":false,"Placeholder":"","InputType":0,"Rows":3,"IsMergeJustify":false,"CellName":"_Ctrl_119","CellAddress":"='ESG Progress'!$C$48","WidgetName":4,"HiddenRow":119,"SheetCodeName":null,"ControlId":"","wcb":0}</t>
  </si>
  <si>
    <t>_Ctrl_120</t>
  </si>
  <si>
    <t>{"WidgetClassification":0,"State":1,"IsRequired":false,"IsMultiline":true,"IsHidden":false,"Placeholder":"","InputType":0,"Rows":3,"IsMergeJustify":false,"CellName":"_Ctrl_120","CellAddress":"='ESG Progress'!$C$49","WidgetName":4,"HiddenRow":120,"SheetCodeName":null,"ControlId":"","wcb":0}</t>
  </si>
  <si>
    <t>_Ctrl_121</t>
  </si>
  <si>
    <t>{"WidgetClassification":0,"State":1,"IsRequired":false,"IsMultiline":true,"IsHidden":false,"Placeholder":"","InputType":0,"Rows":3,"IsMergeJustify":false,"CellName":"_Ctrl_121","CellAddress":"='ESG Progress'!$B$51","WidgetName":4,"HiddenRow":121,"SheetCodeName":null,"ControlId":"","wcb":0}</t>
  </si>
  <si>
    <t>_Ctrl_122</t>
  </si>
  <si>
    <t>{"WidgetClassification":0,"State":1,"IsRequired":false,"IsMultiline":true,"IsHidden":false,"Placeholder":"","InputType":0,"Rows":3,"IsMergeJustify":false,"CellName":"_Ctrl_122","CellAddress":"='ESG Progress'!$B$52","WidgetName":4,"HiddenRow":122,"SheetCodeName":null,"ControlId":"","wcb":0}</t>
  </si>
  <si>
    <t>_Ctrl_123</t>
  </si>
  <si>
    <t>{"WidgetClassification":0,"State":1,"IsRequired":false,"IsMultiline":true,"IsHidden":false,"Placeholder":"","InputType":0,"Rows":3,"IsMergeJustify":false,"CellName":"_Ctrl_123","CellAddress":"='ESG Progress'!$B$53","WidgetName":4,"HiddenRow":123,"SheetCodeName":null,"ControlId":"","wcb":0}</t>
  </si>
  <si>
    <t>_Ctrl_124</t>
  </si>
  <si>
    <t>{"WidgetClassification":0,"State":1,"IsRequired":false,"IsMultiline":true,"IsHidden":false,"Placeholder":"","InputType":0,"Rows":3,"IsMergeJustify":false,"CellName":"_Ctrl_124","CellAddress":"='ESG Progress'!$B$54","WidgetName":4,"HiddenRow":124,"SheetCodeName":null,"ControlId":"","wcb":0}</t>
  </si>
  <si>
    <t>_Ctrl_125</t>
  </si>
  <si>
    <t>{"WidgetClassification":0,"State":1,"IsRequired":false,"IsMultiline":true,"IsHidden":false,"Placeholder":"","InputType":0,"Rows":3,"IsMergeJustify":false,"CellName":"_Ctrl_125","CellAddress":"='ESG Progress'!$B$55","WidgetName":4,"HiddenRow":125,"SheetCodeName":null,"ControlId":"","wcb":0}</t>
  </si>
  <si>
    <t>_Ctrl_126</t>
  </si>
  <si>
    <t>{"WidgetClassification":0,"State":1,"IsRequired":false,"IsMultiline":true,"IsHidden":false,"Placeholder":"","InputType":0,"Rows":3,"IsMergeJustify":false,"CellName":"_Ctrl_126","CellAddress":"='ESG Progress'!$B$56","WidgetName":4,"HiddenRow":126,"SheetCodeName":null,"ControlId":"","wcb":0}</t>
  </si>
  <si>
    <t>_Ctrl_127</t>
  </si>
  <si>
    <t>{"WidgetClassification":0,"State":1,"IsRequired":false,"IsMultiline":true,"IsHidden":false,"Placeholder":"","InputType":0,"Rows":3,"IsMergeJustify":false,"CellName":"_Ctrl_127","CellAddress":"='ESG Progress'!$C$51","WidgetName":4,"HiddenRow":127,"SheetCodeName":null,"ControlId":"","wcb":0}</t>
  </si>
  <si>
    <t>_Ctrl_128</t>
  </si>
  <si>
    <t>{"WidgetClassification":0,"State":1,"IsRequired":false,"IsMultiline":true,"IsHidden":false,"Placeholder":"","InputType":0,"Rows":3,"IsMergeJustify":false,"CellName":"_Ctrl_128","CellAddress":"='ESG Progress'!$C$52","WidgetName":4,"HiddenRow":128,"SheetCodeName":null,"ControlId":"","wcb":0}</t>
  </si>
  <si>
    <t>_Ctrl_129</t>
  </si>
  <si>
    <t>{"WidgetClassification":0,"State":1,"IsRequired":false,"IsMultiline":true,"IsHidden":false,"Placeholder":"","InputType":0,"Rows":3,"IsMergeJustify":false,"CellName":"_Ctrl_129","CellAddress":"='ESG Progress'!$C$53","WidgetName":4,"HiddenRow":129,"SheetCodeName":null,"ControlId":"","wcb":0}</t>
  </si>
  <si>
    <t>_Ctrl_130</t>
  </si>
  <si>
    <t>{"WidgetClassification":0,"State":1,"IsRequired":false,"IsMultiline":true,"IsHidden":false,"Placeholder":"","InputType":0,"Rows":3,"IsMergeJustify":false,"CellName":"_Ctrl_130","CellAddress":"='ESG Progress'!$C$54","WidgetName":4,"HiddenRow":130,"SheetCodeName":null,"ControlId":"","wcb":0}</t>
  </si>
  <si>
    <t>_Ctrl_131</t>
  </si>
  <si>
    <t>{"WidgetClassification":0,"State":1,"IsRequired":false,"IsMultiline":true,"IsHidden":false,"Placeholder":"","InputType":0,"Rows":3,"IsMergeJustify":false,"CellName":"_Ctrl_131","CellAddress":"='ESG Progress'!$C$55","WidgetName":4,"HiddenRow":131,"SheetCodeName":null,"ControlId":"","wcb":0}</t>
  </si>
  <si>
    <t>_Ctrl_132</t>
  </si>
  <si>
    <t>{"WidgetClassification":0,"State":1,"IsRequired":false,"IsMultiline":true,"IsHidden":false,"Placeholder":"","InputType":0,"Rows":3,"IsMergeJustify":false,"CellName":"_Ctrl_132","CellAddress":"='ESG Progress'!$C$56","WidgetName":4,"HiddenRow":132,"SheetCodeName":null,"ControlId":"","wcb":0}</t>
  </si>
  <si>
    <t>_Ctrl_133</t>
  </si>
  <si>
    <t>{"WidgetClassification":0,"State":1,"IsRequired":false,"IsMultiline":true,"IsHidden":false,"Placeholder":"","InputType":0,"Rows":3,"IsMergeJustify":false,"CellName":"_Ctrl_133","CellAddress":"='ESG Progress'!$C$57","WidgetName":4,"HiddenRow":133,"SheetCodeName":null,"ControlId":"","wcb":0}</t>
  </si>
  <si>
    <t>_Ctrl_134</t>
  </si>
  <si>
    <t>{"WidgetClassification":0,"State":1,"IsRequired":false,"IsMultiline":true,"IsHidden":false,"Placeholder":"","InputType":0,"Rows":3,"IsMergeJustify":false,"CellName":"_Ctrl_134","CellAddress":"='CAPEX Request Form'!$B$61","WidgetName":4,"HiddenRow":134,"SheetCodeName":null,"ControlId":"","wcb":0}</t>
  </si>
  <si>
    <t>_Ctrl_135</t>
  </si>
  <si>
    <t>{"WidgetClassification":0,"State":1,"IsRequired":false,"IsMultiline":true,"IsHidden":false,"Placeholder":"","InputType":0,"Rows":3,"IsMergeJustify":false,"CellName":"_Ctrl_135","CellAddress":"='CAPEX Request Form'!$D$61","WidgetName":4,"HiddenRow":135,"SheetCodeName":null,"ControlId":"","wcb":0}</t>
  </si>
  <si>
    <t>_Ctrl_136</t>
  </si>
  <si>
    <t>{"WidgetClassification":3,"State":1,"HyperlinkFlavor":0,"Placement":0,"LinkTarget":0,"CellName":"_Ctrl_136","CellAddress":"='ESG Progress'!$B$3","WidgetName":8,"HiddenRow":136,"SheetCodeName":null,"ControlId":"","wcb":0}</t>
  </si>
  <si>
    <t>_Ctrl_137</t>
  </si>
  <si>
    <t>{"WidgetClassification":3,"State":1,"HyperlinkFlavor":0,"Placement":0,"LinkTarget":0,"CellName":"_Ctrl_137","CellAddress":"='CAPEX Request Form'!$B$3","WidgetName":8,"HiddenRow":137,"SheetCodeName":null,"ControlId":"","wcb":0}</t>
  </si>
  <si>
    <t>_Ctrl_138</t>
  </si>
  <si>
    <t>{"WidgetClassification":3,"State":1,"HyperlinkFlavor":0,"Placement":0,"LinkTarget":0,"CellName":"_Ctrl_138","CellAddress":"='Revenue'!$B$3","WidgetName":8,"HiddenRow":138,"SheetCodeName":null,"ControlId":"","wcb":0}</t>
  </si>
  <si>
    <t>_Ctrl_139</t>
  </si>
  <si>
    <t>{"WidgetClassification":3,"State":1,"HyperlinkFlavor":0,"Placement":0,"LinkTarget":0,"CellName":"_Ctrl_139","CellAddress":"='Expenses'!$B$3","WidgetName":8,"HiddenRow":139,"SheetCodeName":null,"ControlId":"","wcb":0}</t>
  </si>
  <si>
    <t>_Ctrl_140</t>
  </si>
  <si>
    <t>{"WidgetClassification":3,"State":1,"HyperlinkFlavor":0,"Placement":0,"LinkTarget":0,"CellName":"_Ctrl_140","CellAddress":"='Capital &amp; ROI'!$B$3","WidgetName":8,"HiddenRow":140,"SheetCodeName":null,"ControlId":"","wcb":0}</t>
  </si>
  <si>
    <t>_Ctrl_141</t>
  </si>
  <si>
    <t>{"WidgetClassification":3,"State":1,"HyperlinkFlavor":0,"Placement":0,"LinkTarget":0,"CellName":"_Ctrl_141","CellAddress":"='Asset &amp; Market Values'!$B$3","WidgetName":8,"HiddenRow":141,"SheetCodeName":null,"ControlId":"","wcb":0}</t>
  </si>
  <si>
    <t>_Ctrl_142</t>
  </si>
  <si>
    <t>{"WidgetClassification":3,"State":1,"HyperlinkFlavor":0,"Placement":0,"LinkTarget":0,"CellName":"_Ctrl_142","CellAddress":"='Risk Analysis'!$B$3","WidgetName":8,"HiddenRow":142,"SheetCodeName":null,"ControlId":"","wcb":0}</t>
  </si>
  <si>
    <t>_Ctrl_143</t>
  </si>
  <si>
    <t>{"WidgetClassification":3,"State":1,"HyperlinkFlavor":0,"Placement":0,"LinkTarget":0,"CellName":"_Ctrl_143","CellAddress":"='CAPEX  Appraisal Tool'!$B$3","WidgetName":8,"HiddenRow":143,"SheetCodeName":null,"ControlId":"","wcb":0}</t>
  </si>
  <si>
    <t xml:space="preserve"> Increase in market value / capitalization</t>
  </si>
  <si>
    <t xml:space="preserve"> </t>
  </si>
  <si>
    <t>{"BrowserAndLocation":{"ConversionPath":"C:\\Users\\Bob Willard\\Documents\\SpreadsheetConverter","SelectedBrowsers":[]},"SpreadsheetServer":{"Username":"","Password":"","ServerUrl":""},"ConfigureSubmitDefault":{"Email":"","Free":false,"Advanced":false,"AdvancedSecured":false,"Demo":true},"MessageBubble":{"Close":false,"TopMsg":0},"CustomizeTheme":{"Theme":"C:\\Users\\Bob Willard\\AppData\\Local\\ssc\\customfiles\\theme-ssc-1515531176.min.css"},"QrSetting":{"ShowOnConversion":true},"CongratsPage":{"LastOpenedVersion":""},"WordPressPluginSetting":{"IsPluginInstalled":false},"Preferences":{"IsAdvancedSettingModelInitialize":true,"IsCaptchaInitialize":true,"IsNodeSettingInitialize":false,"IsRequiredFieldModalInitialize":true,"IsSubmitDialogModelInitialize":true,"IsToolbarButtonModelInitialize":true,"IsWizardButtonModelInitialize":true,"ReadFromHidden":false,"AdvancedSetting":null,"NodeSetting":{"LoginText":{"LoginButtonText":"Login","PageDescription":"Restricted access only","LoginErrorMessage":"Authentication failed, please check your username and password.","PlaceholderPassword":"password","PlaceholderUsername":"username / email","UserExtraMessage":""}},"Captcha":{"Heading":"Enter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 or invalid.","OkButton":"OK","DDLDefaultRequiredText":"Please Select"},"WizardButton":{"Next":"Next","Previous":"Previous","Cancel":"Cancel","Finish":"Finish"},"ToolbarButton":{"Submit":"Submit","Print":"Print","PrintAll":"Print All","Reset":"Reset","Update":"Update","Back":"Back"},"SubmitDialog":{"SubmitDialogHeading":"Submit Successful.","SubmitDialogDesc":"The form was successfully submitted.","BeforeSubmitDesc":"The form is being submitted.","OfflineHeading":"Save until online","OfflineDesc":"You are currently offline and the submit failed. Do you want to save the submit and send it later when you are online.","OfflineConfirm":"Do you want to save?","OfflineSubmitHeading":"Offline forms submit confirmation","OfflineSubmitDesc":"There are Offline form(s), which are now ready to submit in server.","OfflineSubmitConfirm":"Do you want to submit?","FailOfflineHeading":"Offline Form submit failed","FailOfflineDesc":"Unable to connect to the Internet. Please try submitting the offline forms later in internet connection.","OfflineSubmitWait":"It may take sometime to finish all submits depending on the size of offline forms and internet connection.","OfflineSubmitWaitCounter":"Left","OfflineSubmitError":"Submit error: Please try later."}},"UxPreferences":null}</t>
  </si>
  <si>
    <t>{"InputDetection":0,"RecalcMode":1,"Layout":0,"LayoutSamePagesHeightEnabled":false,"Theme":{"BgColor":"#FFFFFFFF","BgImage":"","InputBorderStyle":2,"AppliedTheme":""},"SmartphoneSettings":{"ViewportLock":true,"UseOldViewEngine":false,"EnableZoom":false,"EnableSwipe":false,"HideToolbar":false,"InheritBackgroundColor":false,"CheckboxFlavor":1,"ShowBubble":false},"Name":"","Flavor":0,"Edition":3,"CopyProtect":{"IsEnabled":false,"DomainName":""},"HideSscPoweredlogo":false,"AspnetConfig":{"BrowseUrl":"http://localhost/ssc","FileExtension":0},"NodeSecureLoginEnabled":false,"SmartphoneTheme":1,"Toolbar":{"Position":1,"IsSubmit":false,"IsPrint":true,"IsPrintAll":true,"IsReset":true,"IsUpdate":false},"ConfigureSubmit":{"IsShowCaptcha":false,"IsUseSscWebServer":true,"ReceiverCode":"bobwillard@sympatico.ca","IsFreeService":false,"IsAdvanceService":false,"IsSecureEmail":false,"IsDemonstrationService":true,"AfterSuccessfulSubmit":"","AfterFailSubmit":"","AfterCancelWizard":"","IsUseOwnWebServer":false,"OwnWebServerURL":"","OwnWebServerTarget":"","SubmitTarget":0},"IgnoreBgInputCell":false,"ButtonStyle":0,"ResponsiveDesignDisabled":false,"HideLookupRange":false,"BrowserStorageEnabled":true,"RealtimeSyncEnabled":false,"GoogleAnalyticsTrackingId":"","GoogleApiKey":"","ChartSelected":3,"ChartYAxisFixed":false}</t>
  </si>
  <si>
    <t>{"IsHide":false,"HiddenInExcel":false,"SheetId":-1,"Name":"Revenue","Guid":"2NCIZP","Index":2,"VisibleRange":"","SheetTheme":{"TabColor":"","BodyColor":"","BodyImage":""}}</t>
  </si>
  <si>
    <t>{"IsHide":false,"HiddenInExcel":false,"SheetId":-1,"Name":"Expenses","Guid":"R3A4D8","Index":3,"VisibleRange":"","SheetTheme":{"TabColor":"","BodyColor":"","BodyImage":""}}</t>
  </si>
  <si>
    <t>{"IsHide":false,"HiddenInExcel":false,"SheetId":-1,"Name":"Capital &amp; ROI","Guid":"T905SU","Index":4,"VisibleRange":"","SheetTheme":{"TabColor":"","BodyColor":"","BodyImage":""}}</t>
  </si>
  <si>
    <t>{"IsHide":false,"HiddenInExcel":false,"SheetId":-1,"Name":"Asset &amp; Market Values","Guid":"6YARL3","Index":5,"VisibleRange":"","SheetTheme":{"TabColor":"","BodyColor":"","BodyImage":""}}</t>
  </si>
  <si>
    <t>{"IsHide":false,"HiddenInExcel":false,"SheetId":-1,"Name":"Risk Analysis","Guid":"2YIELN","Index":6,"VisibleRange":"","SheetTheme":{"TabColor":"","BodyColor":"","BodyImage":""}}</t>
  </si>
  <si>
    <t>{"IsHide":false,"HiddenInExcel":false,"SheetId":-1,"Name":"CAPEX  Appraisal Tool","Guid":"D7QQHE","Index":7,"VisibleRange":"","SheetTheme":{"TabColor":"","BodyColor":"","BodyImage":""}}</t>
  </si>
  <si>
    <t>Software purchase / acquisition price</t>
  </si>
  <si>
    <t>Warranty cost</t>
  </si>
  <si>
    <t xml:space="preserve"> Product performance and quality </t>
  </si>
  <si>
    <t>% Weight</t>
  </si>
  <si>
    <t>Weighted 
Score</t>
  </si>
  <si>
    <t xml:space="preserve"> Product cost </t>
  </si>
  <si>
    <t xml:space="preserve"> Product delivery</t>
  </si>
  <si>
    <t xml:space="preserve"> Product warranty and after-sales support</t>
  </si>
  <si>
    <t xml:space="preserve"> Supplier governance and operations</t>
  </si>
  <si>
    <t xml:space="preserve"> (Other revenue growth opportunities …?)</t>
  </si>
  <si>
    <t>Value</t>
  </si>
  <si>
    <t>Year 1</t>
  </si>
  <si>
    <t>Year 3</t>
  </si>
  <si>
    <t>Year 4</t>
  </si>
  <si>
    <t>Year 5</t>
  </si>
  <si>
    <t>Totals from above calculations</t>
  </si>
  <si>
    <t xml:space="preserve"> One-time acquisition and start-up costs</t>
  </si>
  <si>
    <t>Installation costs - site preparation, installation and testing costs</t>
  </si>
  <si>
    <t>Duties, customs fees and tariffs</t>
  </si>
  <si>
    <t>Sales taxes</t>
  </si>
  <si>
    <t>Closing fees</t>
  </si>
  <si>
    <t>Start-up training for operating / support staff</t>
  </si>
  <si>
    <t>Hardware purchase / acquisition price</t>
  </si>
  <si>
    <t xml:space="preserve"> Revenue growth from resale of purchased innovative sustainable products </t>
  </si>
  <si>
    <t xml:space="preserve">Unit cost
(e.g., $ / kWh) </t>
  </si>
  <si>
    <t>Change</t>
  </si>
  <si>
    <t xml:space="preserve"> Discount rate used in NPV calculation</t>
  </si>
  <si>
    <t xml:space="preserve">   Legend </t>
  </si>
  <si>
    <t xml:space="preserve">   Light purple fields are auto-calculated based on the content of yellow fields. Any user entries in these cells will overwrite their formulas.</t>
  </si>
  <si>
    <t xml:space="preserve">   White fields are used for instructions, explanations, or labels for adjacent fields</t>
  </si>
  <si>
    <t>Packaging and shipping expenses</t>
  </si>
  <si>
    <t xml:space="preserve">     ?</t>
  </si>
  <si>
    <t xml:space="preserve">‒  Financial assistance from others </t>
  </si>
  <si>
    <r>
      <rPr>
        <sz val="14"/>
        <color theme="1" tint="0.249977111117893"/>
        <rFont val="Tahoma"/>
        <family val="2"/>
      </rPr>
      <t>‒</t>
    </r>
    <r>
      <rPr>
        <sz val="14"/>
        <color theme="1" tint="0.249977111117893"/>
        <rFont val="Arial"/>
        <family val="2"/>
      </rPr>
      <t xml:space="preserve"> Subsidies, grants, rebates, tax breaks and other government incentives </t>
    </r>
  </si>
  <si>
    <t>Net acquisition and start-up costs</t>
  </si>
  <si>
    <t>(Other acquisition and start-up costs… ?)</t>
  </si>
  <si>
    <t xml:space="preserve">‒  (Other offsets to acquisition and start-up costs… ?) </t>
  </si>
  <si>
    <t xml:space="preserve"> Annual savings on employee hiring and attrition </t>
  </si>
  <si>
    <t xml:space="preserve"> Gross annual revenue growth </t>
  </si>
  <si>
    <t xml:space="preserve"> Net annual revenue contribution to cash flow </t>
  </si>
  <si>
    <t>Current annual revenue</t>
  </si>
  <si>
    <t>Current annual profit percent</t>
  </si>
  <si>
    <t>Product-associated net annual cash flows during life of the product</t>
  </si>
  <si>
    <t>Risk of lower employee productivity</t>
  </si>
  <si>
    <t>% Impact</t>
  </si>
  <si>
    <t>Amount at Risk</t>
  </si>
  <si>
    <t xml:space="preserve"> Annual savings from higher employee productivity</t>
  </si>
  <si>
    <t>% Probability</t>
  </si>
  <si>
    <t>Risk of revenue erosion</t>
  </si>
  <si>
    <t>Risk of increased operating expenses</t>
  </si>
  <si>
    <t>Risk of higher hiring and attrition costs</t>
  </si>
  <si>
    <t>Risk of lower balance sheet values</t>
  </si>
  <si>
    <t xml:space="preserve"> Traditional supplier governance and operations characteristics</t>
  </si>
  <si>
    <t xml:space="preserve">   ?</t>
  </si>
  <si>
    <t xml:space="preserve"> Traditional product delivery specifications</t>
  </si>
  <si>
    <t>"CAPEX," Accounting for Sustainability CFO Leadership Network, April 2016.</t>
  </si>
  <si>
    <t>"Sustainability ROI Workbook," Sustainability Advantage, 2017.</t>
  </si>
  <si>
    <t>Score
(0-5)</t>
  </si>
  <si>
    <t>Annual quantity</t>
  </si>
  <si>
    <t>(Notes)</t>
  </si>
  <si>
    <t>Current  Annual 
Payroll</t>
  </si>
  <si>
    <t>These values are used in the following calculations.</t>
  </si>
  <si>
    <t xml:space="preserve">Starting values in yellow cells are just sample place-holders to illustrate how the formulas work. Overwrite them with real data. </t>
  </si>
  <si>
    <t>Notes:</t>
  </si>
  <si>
    <r>
      <rPr>
        <b/>
        <sz val="11"/>
        <color theme="1" tint="0.249977111117893"/>
        <rFont val="Arial"/>
        <family val="2"/>
      </rPr>
      <t xml:space="preserve">Terms of Use
</t>
    </r>
    <r>
      <rPr>
        <sz val="11"/>
        <color theme="1" tint="0.249977111117893"/>
        <rFont val="Arial"/>
        <family val="2"/>
      </rPr>
      <t xml:space="preserve">This tool was developed by Bob willard / Sustainability Advantage. It is provided as a free resource to help companies implement a sustainable procurement process. Use of the tool is at the user's own risk. Sustainability Advantage shall accept no liability in respect of any business, lending, or investment decisions which the user choose to base in whole or in part on the use of this tool or its outputs.
The tool is published under a Creative Commons-Attribution ShareAlike 4.0 International license. Users are free to Share (copy and redistribute the material in any medium or format) and Adapt (remix, transform, and build upon) the material for any purpose, even commercially. </t>
    </r>
  </si>
  <si>
    <t>Cost of disposal, at end of evaluation period</t>
  </si>
  <si>
    <t>Net acquisition costs</t>
  </si>
  <si>
    <t xml:space="preserve"> ‒ Trade-in / resale value, at end of evaluation period</t>
  </si>
  <si>
    <t>Operating expenses</t>
  </si>
  <si>
    <t xml:space="preserve"> Net Present Value (NPV) of cash flows </t>
  </si>
  <si>
    <t xml:space="preserve">   Pre-procurement questions</t>
  </si>
  <si>
    <r>
      <rPr>
        <i/>
        <sz val="16"/>
        <color theme="7" tint="-0.249977111117893"/>
        <rFont val="Arial"/>
        <family val="2"/>
      </rPr>
      <t xml:space="preserve"> </t>
    </r>
    <r>
      <rPr>
        <b/>
        <i/>
        <sz val="18"/>
        <color theme="7" tint="-0.249977111117893"/>
        <rFont val="Arial"/>
        <family val="2"/>
      </rPr>
      <t xml:space="preserve">+ Product sustainability-related content </t>
    </r>
    <r>
      <rPr>
        <b/>
        <sz val="18"/>
        <color theme="7" tint="-0.249977111117893"/>
        <rFont val="Arial"/>
        <family val="2"/>
      </rPr>
      <t>features</t>
    </r>
    <r>
      <rPr>
        <b/>
        <vertAlign val="superscript"/>
        <sz val="18"/>
        <color theme="7" tint="-0.249977111117893"/>
        <rFont val="Arial"/>
        <family val="2"/>
      </rPr>
      <t>3</t>
    </r>
    <r>
      <rPr>
        <sz val="18"/>
        <color theme="7" tint="-0.249977111117893"/>
        <rFont val="Arial"/>
        <family val="2"/>
      </rPr>
      <t xml:space="preserve">  </t>
    </r>
    <r>
      <rPr>
        <sz val="16"/>
        <color theme="7" tint="-0.249977111117893"/>
        <rFont val="Arial"/>
        <family val="2"/>
      </rPr>
      <t xml:space="preserve">
</t>
    </r>
  </si>
  <si>
    <t>Total annual expenses</t>
  </si>
  <si>
    <t>Year 2</t>
  </si>
  <si>
    <r>
      <t xml:space="preserve"> + </t>
    </r>
    <r>
      <rPr>
        <b/>
        <i/>
        <sz val="18"/>
        <color theme="7" tint="-0.249977111117893"/>
        <rFont val="Arial"/>
        <family val="2"/>
      </rPr>
      <t xml:space="preserve">Product sustainability-related performance </t>
    </r>
    <r>
      <rPr>
        <b/>
        <sz val="18"/>
        <color theme="7" tint="-0.249977111117893"/>
        <rFont val="Arial"/>
        <family val="2"/>
      </rPr>
      <t>features</t>
    </r>
    <r>
      <rPr>
        <b/>
        <vertAlign val="superscript"/>
        <sz val="18"/>
        <color theme="7" tint="-0.249977111117893"/>
        <rFont val="Arial"/>
        <family val="2"/>
      </rPr>
      <t>2</t>
    </r>
  </si>
  <si>
    <t>Note that "supplier" is the vendor / manufacturer / provider of the goods and services, versus any middleman or agent.</t>
  </si>
  <si>
    <r>
      <t xml:space="preserve"> </t>
    </r>
    <r>
      <rPr>
        <b/>
        <i/>
        <sz val="18"/>
        <color theme="7" tint="-0.249977111117893"/>
        <rFont val="Arial"/>
        <family val="2"/>
      </rPr>
      <t>+ Total Cost / Value of Ownership (TCO) calculations</t>
    </r>
  </si>
  <si>
    <r>
      <rPr>
        <b/>
        <sz val="20"/>
        <color theme="0"/>
        <rFont val="Arial"/>
        <family val="2"/>
      </rPr>
      <t>Total Cost / Value of Ownership (TCO) Tool</t>
    </r>
    <r>
      <rPr>
        <sz val="12"/>
        <color theme="0"/>
        <rFont val="Arial"/>
        <family val="2"/>
      </rPr>
      <t/>
    </r>
  </si>
  <si>
    <t xml:space="preserve"> Ongoing costs / expenses </t>
  </si>
  <si>
    <t>Value of impact on future cash flows</t>
  </si>
  <si>
    <r>
      <t xml:space="preserve">    Sustainable procurement ensures that buyers obtain the </t>
    </r>
    <r>
      <rPr>
        <b/>
        <i/>
        <sz val="16"/>
        <color theme="1" tint="0.249977111117893"/>
        <rFont val="Arial"/>
        <family val="2"/>
      </rPr>
      <t xml:space="preserve">best value for money 
</t>
    </r>
    <r>
      <rPr>
        <sz val="16"/>
        <color theme="1" tint="0.249977111117893"/>
        <rFont val="Arial"/>
        <family val="2"/>
      </rPr>
      <t xml:space="preserve">when purchasing the </t>
    </r>
    <r>
      <rPr>
        <b/>
        <i/>
        <sz val="16"/>
        <color theme="1" tint="0.249977111117893"/>
        <rFont val="Arial"/>
        <family val="2"/>
      </rPr>
      <t xml:space="preserve">most sustainable goods and services </t>
    </r>
    <r>
      <rPr>
        <sz val="16"/>
        <color theme="1" tint="0.249977111117893"/>
        <rFont val="Arial"/>
        <family val="2"/>
      </rPr>
      <t xml:space="preserve">from the </t>
    </r>
    <r>
      <rPr>
        <b/>
        <i/>
        <sz val="16"/>
        <color theme="1" tint="0.249977111117893"/>
        <rFont val="Arial"/>
        <family val="2"/>
      </rPr>
      <t xml:space="preserve">most sustainable suppliers, 
</t>
    </r>
    <r>
      <rPr>
        <sz val="16"/>
        <color theme="1" tint="0.249977111117893"/>
        <rFont val="Arial"/>
        <family val="2"/>
      </rPr>
      <t xml:space="preserve">in support of the organization's stated </t>
    </r>
    <r>
      <rPr>
        <b/>
        <sz val="16"/>
        <color theme="1" tint="0.249977111117893"/>
        <rFont val="Arial"/>
        <family val="2"/>
      </rPr>
      <t>purpose and strategic goals.</t>
    </r>
  </si>
  <si>
    <t>Monetized risks of NOT acquiring this product from this supplier</t>
  </si>
  <si>
    <t xml:space="preserve"> (Other ongoing expenses …?)</t>
  </si>
  <si>
    <r>
      <t xml:space="preserve"> </t>
    </r>
    <r>
      <rPr>
        <b/>
        <sz val="14"/>
        <color theme="1" tint="0.249977111117893"/>
        <rFont val="Arial"/>
        <family val="2"/>
      </rPr>
      <t xml:space="preserve">Energy </t>
    </r>
    <r>
      <rPr>
        <sz val="14"/>
        <color theme="1" tint="0.249977111117893"/>
        <rFont val="Arial"/>
        <family val="2"/>
      </rPr>
      <t xml:space="preserve">used when product is </t>
    </r>
    <r>
      <rPr>
        <b/>
        <sz val="14"/>
        <color theme="1" tint="0.249977111117893"/>
        <rFont val="Arial"/>
        <family val="2"/>
      </rPr>
      <t>in use</t>
    </r>
    <r>
      <rPr>
        <sz val="14"/>
        <color theme="1" tint="0.249977111117893"/>
        <rFont val="Arial"/>
        <family val="2"/>
      </rPr>
      <t xml:space="preserve"> (kWh)
     </t>
    </r>
    <r>
      <rPr>
        <i/>
        <sz val="12"/>
        <color theme="1" tint="0.249977111117893"/>
        <rFont val="Arial"/>
        <family val="2"/>
      </rPr>
      <t xml:space="preserve">(Hours of use x energy consumption during use x cost/kWh)) </t>
    </r>
  </si>
  <si>
    <r>
      <t xml:space="preserve"> </t>
    </r>
    <r>
      <rPr>
        <b/>
        <sz val="14"/>
        <color theme="1" tint="0.249977111117893"/>
        <rFont val="Arial"/>
        <family val="2"/>
      </rPr>
      <t xml:space="preserve">Waste disposal </t>
    </r>
    <r>
      <rPr>
        <sz val="14"/>
        <color theme="1" tint="0.249977111117893"/>
        <rFont val="Arial"/>
        <family val="2"/>
      </rPr>
      <t xml:space="preserve">from product operations (MT)
    </t>
    </r>
    <r>
      <rPr>
        <i/>
        <sz val="12"/>
        <color theme="1" tint="0.249977111117893"/>
        <rFont val="Arial"/>
        <family val="2"/>
      </rPr>
      <t xml:space="preserve"> (I.e., waste resulting from product usage)</t>
    </r>
  </si>
  <si>
    <r>
      <t xml:space="preserve"> Product </t>
    </r>
    <r>
      <rPr>
        <b/>
        <sz val="14"/>
        <color theme="1" tint="0.249977111117893"/>
        <rFont val="Arial"/>
        <family val="2"/>
      </rPr>
      <t>water and sewer</t>
    </r>
    <r>
      <rPr>
        <sz val="14"/>
        <color theme="1" tint="0.249977111117893"/>
        <rFont val="Arial"/>
        <family val="2"/>
      </rPr>
      <t xml:space="preserve"> usage (M</t>
    </r>
    <r>
      <rPr>
        <vertAlign val="superscript"/>
        <sz val="14"/>
        <color theme="1" tint="0.249977111117893"/>
        <rFont val="Arial"/>
        <family val="2"/>
      </rPr>
      <t>3</t>
    </r>
    <r>
      <rPr>
        <sz val="14"/>
        <color theme="1" tint="0.249977111117893"/>
        <rFont val="Arial"/>
        <family val="2"/>
      </rPr>
      <t xml:space="preserve">)
    </t>
    </r>
    <r>
      <rPr>
        <i/>
        <sz val="12"/>
        <color theme="1" tint="0.249977111117893"/>
        <rFont val="Arial"/>
        <family val="2"/>
      </rPr>
      <t xml:space="preserve"> (i.e., water consumed by product usage)</t>
    </r>
  </si>
  <si>
    <r>
      <rPr>
        <b/>
        <sz val="14"/>
        <color theme="1" tint="0.249977111117893"/>
        <rFont val="Arial"/>
        <family val="2"/>
      </rPr>
      <t xml:space="preserve"> Materials / supplies / consumables </t>
    </r>
    <r>
      <rPr>
        <sz val="14"/>
        <color theme="1" tint="0.249977111117893"/>
        <rFont val="Arial"/>
        <family val="2"/>
      </rPr>
      <t xml:space="preserve">when the product is used
</t>
    </r>
    <r>
      <rPr>
        <i/>
        <sz val="12"/>
        <color theme="1" tint="0.249977111117893"/>
        <rFont val="Arial"/>
        <family val="2"/>
      </rPr>
      <t xml:space="preserve">    (e.g., toner and paper for printers)</t>
    </r>
  </si>
  <si>
    <r>
      <t xml:space="preserve"> </t>
    </r>
    <r>
      <rPr>
        <b/>
        <sz val="14"/>
        <color theme="1" tint="0.249977111117893"/>
        <rFont val="Arial"/>
        <family val="2"/>
      </rPr>
      <t>Maintenance</t>
    </r>
    <r>
      <rPr>
        <sz val="14"/>
        <color theme="1" tint="0.249977111117893"/>
        <rFont val="Arial"/>
        <family val="2"/>
      </rPr>
      <t xml:space="preserve"> costs
</t>
    </r>
    <r>
      <rPr>
        <i/>
        <sz val="12"/>
        <color theme="1" tint="0.249977111117893"/>
        <rFont val="Arial"/>
        <family val="2"/>
      </rPr>
      <t xml:space="preserve">     (i.e., cost of planned and unplanned maintenance, by internal or external staff)</t>
    </r>
  </si>
  <si>
    <r>
      <rPr>
        <b/>
        <sz val="14"/>
        <color theme="1" tint="0.249977111117893"/>
        <rFont val="Arial"/>
        <family val="2"/>
      </rPr>
      <t xml:space="preserve"> Insurance</t>
    </r>
    <r>
      <rPr>
        <sz val="14"/>
        <color theme="1" tint="0.249977111117893"/>
        <rFont val="Arial"/>
        <family val="2"/>
      </rPr>
      <t xml:space="preserve"> premiums impact
    </t>
    </r>
    <r>
      <rPr>
        <i/>
        <sz val="12"/>
        <color theme="1" tint="0.249977111117893"/>
        <rFont val="Arial"/>
        <family val="2"/>
      </rPr>
      <t xml:space="preserve"> (If insurance rates will be lower because of this product, this will be a negative number.)</t>
    </r>
  </si>
  <si>
    <r>
      <rPr>
        <b/>
        <sz val="14"/>
        <color theme="1" tint="0.249977111117893"/>
        <rFont val="Arial"/>
        <family val="2"/>
      </rPr>
      <t xml:space="preserve"> Service contracts </t>
    </r>
    <r>
      <rPr>
        <sz val="14"/>
        <color theme="1" tint="0.249977111117893"/>
        <rFont val="Arial"/>
        <family val="2"/>
      </rPr>
      <t xml:space="preserve">with vendor or others
</t>
    </r>
    <r>
      <rPr>
        <i/>
        <sz val="12"/>
        <color theme="1" tint="0.249977111117893"/>
        <rFont val="Arial"/>
        <family val="2"/>
      </rPr>
      <t xml:space="preserve">     (These may be zero if the product is serviced by internal staff.)</t>
    </r>
  </si>
  <si>
    <r>
      <t xml:space="preserve"> </t>
    </r>
    <r>
      <rPr>
        <b/>
        <sz val="14"/>
        <color theme="1" tint="0.249977111117893"/>
        <rFont val="Arial"/>
        <family val="2"/>
      </rPr>
      <t>Floor space</t>
    </r>
    <r>
      <rPr>
        <sz val="14"/>
        <color theme="1" tint="0.249977111117893"/>
        <rFont val="Arial"/>
        <family val="2"/>
      </rPr>
      <t xml:space="preserve"> required (sq. ft) for the product and its supplies
</t>
    </r>
    <r>
      <rPr>
        <i/>
        <sz val="12"/>
        <color theme="1" tint="0.249977111117893"/>
        <rFont val="Arial"/>
        <family val="2"/>
      </rPr>
      <t xml:space="preserve">     (i.e. if user is charged for floor space used)</t>
    </r>
  </si>
  <si>
    <r>
      <t xml:space="preserve"> Operating / </t>
    </r>
    <r>
      <rPr>
        <b/>
        <sz val="14"/>
        <color theme="1" tint="0.249977111117893"/>
        <rFont val="Arial"/>
        <family val="2"/>
      </rPr>
      <t xml:space="preserve">support personnel </t>
    </r>
    <r>
      <rPr>
        <sz val="14"/>
        <color theme="1" tint="0.249977111117893"/>
        <rFont val="Arial"/>
        <family val="2"/>
      </rPr>
      <t xml:space="preserve">costs (FTEs)
    </t>
    </r>
    <r>
      <rPr>
        <i/>
        <sz val="12"/>
        <color theme="1" tint="0.249977111117893"/>
        <rFont val="Arial"/>
        <family val="2"/>
      </rPr>
      <t xml:space="preserve"> (e.g., help line, training, trouble-shooting, specialist operators)</t>
    </r>
  </si>
  <si>
    <r>
      <t xml:space="preserve"> </t>
    </r>
    <r>
      <rPr>
        <b/>
        <sz val="14"/>
        <color theme="1" tint="0.249977111117893"/>
        <rFont val="Arial"/>
        <family val="2"/>
      </rPr>
      <t>Cost of carbon</t>
    </r>
    <r>
      <rPr>
        <sz val="14"/>
        <color theme="1" tint="0.249977111117893"/>
        <rFont val="Arial"/>
        <family val="2"/>
      </rPr>
      <t xml:space="preserve"> / GHG emissions (tonnes of CO2e) from product usage
     </t>
    </r>
    <r>
      <rPr>
        <i/>
        <sz val="12"/>
        <color theme="1" tint="0.249977111117893"/>
        <rFont val="Arial"/>
        <family val="2"/>
      </rPr>
      <t>(Scope 1 emissions by the product + Scope 2 emissions from its purchased electricity)</t>
    </r>
  </si>
  <si>
    <t>Notes: Straight-line depreciation; 25% / years</t>
  </si>
  <si>
    <t xml:space="preserve">Notes on data sources, assumptions and estimation methodologies  </t>
  </si>
  <si>
    <t xml:space="preserve">  </t>
  </si>
  <si>
    <r>
      <t xml:space="preserve"> Value of ongoing revenue increases</t>
    </r>
    <r>
      <rPr>
        <b/>
        <i/>
        <sz val="16"/>
        <color theme="0"/>
        <rFont val="Arial"/>
        <family val="2"/>
      </rPr>
      <t xml:space="preserve"> (Optional)</t>
    </r>
  </si>
  <si>
    <t xml:space="preserve"> Revenue growth from improved reputation with customers, because of this acquisition </t>
  </si>
  <si>
    <t xml:space="preserve">Potential Annual Amount </t>
  </si>
  <si>
    <t>?</t>
  </si>
  <si>
    <t xml:space="preserve">Notes on data sources, assumptions and estimation methodologies </t>
  </si>
  <si>
    <r>
      <t xml:space="preserve"> Anticipated annual </t>
    </r>
    <r>
      <rPr>
        <b/>
        <sz val="14"/>
        <color theme="1" tint="0.249977111117893"/>
        <rFont val="Arial"/>
        <family val="2"/>
      </rPr>
      <t xml:space="preserve">add-ons / enhancements / upgrades
</t>
    </r>
    <r>
      <rPr>
        <i/>
        <sz val="12"/>
        <color theme="1" tint="0.249977111117893"/>
        <rFont val="Arial"/>
        <family val="2"/>
      </rPr>
      <t xml:space="preserve">     (e.g., peripherals and auxiliary devices that improve user productivity)</t>
    </r>
  </si>
  <si>
    <r>
      <t xml:space="preserve">Value of ongoing savings on employee hiring and attrition </t>
    </r>
    <r>
      <rPr>
        <b/>
        <i/>
        <sz val="16"/>
        <color theme="0"/>
        <rFont val="Arial"/>
        <family val="2"/>
      </rPr>
      <t>(Optional)</t>
    </r>
  </si>
  <si>
    <t>If the acquisition is significant enough (see above), employees concerned about sustainability issues may be energized and more engaged.</t>
  </si>
  <si>
    <r>
      <t xml:space="preserve"> Value of ongoing employee productivity gains </t>
    </r>
    <r>
      <rPr>
        <b/>
        <i/>
        <sz val="16"/>
        <color theme="0"/>
        <rFont val="Arial"/>
        <family val="2"/>
      </rPr>
      <t xml:space="preserve">(Optional) </t>
    </r>
  </si>
  <si>
    <r>
      <t xml:space="preserve">Value of impact on the balance sheet </t>
    </r>
    <r>
      <rPr>
        <b/>
        <i/>
        <sz val="18"/>
        <color theme="0"/>
        <rFont val="Arial"/>
        <family val="2"/>
      </rPr>
      <t>(Optional)</t>
    </r>
  </si>
  <si>
    <t>This is the superset of possible one-time expenses for acquisitions. Use the ones that are appropriate for this acquisition.</t>
  </si>
  <si>
    <t>This is the superset of possible ongoing expenses for acquisitions. Use the ones that are appropriate for this acquisition.</t>
  </si>
  <si>
    <t xml:space="preserve"> Increase in value of other tangible assets on balance sheet</t>
  </si>
  <si>
    <r>
      <t xml:space="preserve">Value of avoided risks if did  NOT make this acquisition </t>
    </r>
    <r>
      <rPr>
        <b/>
        <i/>
        <sz val="18"/>
        <color theme="0"/>
        <rFont val="Arial"/>
        <family val="2"/>
      </rPr>
      <t>(Optional)</t>
    </r>
  </si>
  <si>
    <r>
      <t xml:space="preserve">    Yellow fields are for user input. </t>
    </r>
    <r>
      <rPr>
        <b/>
        <sz val="12"/>
        <color theme="1" tint="0.249977111117893"/>
        <rFont val="Arial"/>
        <family val="2"/>
      </rPr>
      <t xml:space="preserve">Starting examples illustrate how the calculation formulas work. Overwrite them with real company data. </t>
    </r>
  </si>
  <si>
    <t xml:space="preserve">    e.g., Basic Sustainability Assessment Tool (BSAT)</t>
  </si>
  <si>
    <r>
      <rPr>
        <b/>
        <sz val="14"/>
        <color theme="7" tint="-0.249977111117893"/>
        <rFont val="Arial"/>
        <family val="2"/>
      </rPr>
      <t xml:space="preserve"> </t>
    </r>
    <r>
      <rPr>
        <b/>
        <i/>
        <sz val="14"/>
        <color theme="7" tint="-0.249977111117893"/>
        <rFont val="Arial"/>
        <family val="2"/>
      </rPr>
      <t>Product</t>
    </r>
    <r>
      <rPr>
        <b/>
        <sz val="14"/>
        <color theme="7" tint="-0.249977111117893"/>
        <rFont val="Arial"/>
        <family val="2"/>
      </rPr>
      <t xml:space="preserve"> sustainability-related </t>
    </r>
    <r>
      <rPr>
        <b/>
        <i/>
        <sz val="14"/>
        <color theme="7" tint="-0.249977111117893"/>
        <rFont val="Arial"/>
        <family val="2"/>
      </rPr>
      <t xml:space="preserve">performance features, </t>
    </r>
    <r>
      <rPr>
        <i/>
        <sz val="14"/>
        <color theme="7" tint="-0.249977111117893"/>
        <rFont val="Arial"/>
        <family val="2"/>
      </rPr>
      <t xml:space="preserve">when used as directed  </t>
    </r>
    <r>
      <rPr>
        <sz val="12"/>
        <color theme="7" tint="-0.249977111117893"/>
        <rFont val="Arial"/>
        <family val="2"/>
      </rPr>
      <t xml:space="preserve">
  • Energy efficiency ... ecolabels
  • Water efficiency
  • Waste / emissions generated
  • GHG emissions generated
  • Supplies efficiency (e.g. number of pages printed per toner cartridge
  • Impact on user / worker / community health and safety
  • Design for accessibility, data security. privacy
  • Other ...?</t>
    </r>
  </si>
  <si>
    <r>
      <rPr>
        <b/>
        <sz val="18"/>
        <color theme="7" tint="-0.249977111117893"/>
        <rFont val="Arial"/>
        <family val="2"/>
      </rPr>
      <t xml:space="preserve"> + </t>
    </r>
    <r>
      <rPr>
        <b/>
        <i/>
        <sz val="18"/>
        <color theme="7" tint="-0.249977111117893"/>
        <rFont val="Arial"/>
        <family val="2"/>
      </rPr>
      <t xml:space="preserve">Supplier sustainability </t>
    </r>
    <r>
      <rPr>
        <b/>
        <sz val="18"/>
        <color theme="7" tint="-0.249977111117893"/>
        <rFont val="Arial"/>
        <family val="2"/>
      </rPr>
      <t>performance</t>
    </r>
    <r>
      <rPr>
        <b/>
        <vertAlign val="superscript"/>
        <sz val="18"/>
        <color theme="7" tint="-0.249977111117893"/>
        <rFont val="Arial"/>
        <family val="2"/>
      </rPr>
      <t>4</t>
    </r>
    <r>
      <rPr>
        <b/>
        <sz val="18"/>
        <color theme="7" tint="-0.249977111117893"/>
        <rFont val="Arial"/>
        <family val="2"/>
      </rPr>
      <t xml:space="preserve"> </t>
    </r>
    <r>
      <rPr>
        <sz val="11"/>
        <color theme="7" tint="-0.249977111117893"/>
        <rFont val="Arial"/>
        <family val="2"/>
      </rPr>
      <t xml:space="preserve">
  </t>
    </r>
  </si>
  <si>
    <r>
      <t xml:space="preserve"> </t>
    </r>
    <r>
      <rPr>
        <b/>
        <sz val="14"/>
        <color theme="1" tint="0.249977111117893"/>
        <rFont val="Arial"/>
        <family val="2"/>
      </rPr>
      <t>Vampire energy</t>
    </r>
    <r>
      <rPr>
        <sz val="14"/>
        <color theme="1" tint="0.249977111117893"/>
        <rFont val="Arial"/>
        <family val="2"/>
      </rPr>
      <t xml:space="preserve"> used when product is </t>
    </r>
    <r>
      <rPr>
        <b/>
        <sz val="14"/>
        <color theme="1" tint="0.249977111117893"/>
        <rFont val="Arial"/>
        <family val="2"/>
      </rPr>
      <t>"off."</t>
    </r>
    <r>
      <rPr>
        <sz val="14"/>
        <color theme="1" tint="0.249977111117893"/>
        <rFont val="Arial"/>
        <family val="2"/>
      </rPr>
      <t xml:space="preserve"> (kWh)
     </t>
    </r>
    <r>
      <rPr>
        <i/>
        <sz val="12"/>
        <color theme="1" tint="0.249977111117893"/>
        <rFont val="Arial"/>
        <family val="2"/>
      </rPr>
      <t>(Hours "off" x energy consumption when "off" x cost/kWh)</t>
    </r>
    <r>
      <rPr>
        <sz val="12"/>
        <color theme="1" tint="0.249977111117893"/>
        <rFont val="Arial"/>
        <family val="2"/>
      </rPr>
      <t xml:space="preserve"> </t>
    </r>
  </si>
  <si>
    <r>
      <rPr>
        <b/>
        <sz val="14"/>
        <color theme="1" tint="0.249977111117893"/>
        <rFont val="Arial"/>
        <family val="2"/>
      </rPr>
      <t xml:space="preserve"> Energy </t>
    </r>
    <r>
      <rPr>
        <sz val="14"/>
        <color theme="1" tint="0.249977111117893"/>
        <rFont val="Arial"/>
        <family val="2"/>
      </rPr>
      <t>used when product is i</t>
    </r>
    <r>
      <rPr>
        <b/>
        <sz val="14"/>
        <color theme="1" tint="0.249977111117893"/>
        <rFont val="Arial"/>
        <family val="2"/>
      </rPr>
      <t>n sleep / stand-by mode</t>
    </r>
    <r>
      <rPr>
        <sz val="14"/>
        <color theme="1" tint="0.249977111117893"/>
        <rFont val="Arial"/>
        <family val="2"/>
      </rPr>
      <t xml:space="preserve"> (kWh)
     </t>
    </r>
    <r>
      <rPr>
        <i/>
        <sz val="12"/>
        <color theme="1" tint="0.249977111117893"/>
        <rFont val="Arial"/>
        <family val="2"/>
      </rPr>
      <t>(Hours in sleep mode x energy consumption in sleep mode  x cost/kWh)</t>
    </r>
  </si>
  <si>
    <r>
      <t xml:space="preserve"> Cost of certified </t>
    </r>
    <r>
      <rPr>
        <b/>
        <sz val="14"/>
        <color theme="1" tint="0.249977111117893"/>
        <rFont val="Arial"/>
        <family val="2"/>
      </rPr>
      <t>carbon offsets</t>
    </r>
    <r>
      <rPr>
        <sz val="14"/>
        <color theme="1" tint="0.249977111117893"/>
        <rFont val="Arial"/>
        <family val="2"/>
      </rPr>
      <t xml:space="preserve"> (tonnes of CO2e) for carbon footprint
</t>
    </r>
    <r>
      <rPr>
        <i/>
        <sz val="12"/>
        <color theme="1" tint="0.249977111117893"/>
        <rFont val="Arial"/>
        <family val="2"/>
      </rPr>
      <t xml:space="preserve">     (Carbon offsets should be verified by the Gold Standard Carbon Credit Scheme)</t>
    </r>
  </si>
  <si>
    <r>
      <t xml:space="preserve"> Annual </t>
    </r>
    <r>
      <rPr>
        <b/>
        <sz val="14"/>
        <color theme="1" tint="0.249977111117893"/>
        <rFont val="Arial"/>
        <family val="2"/>
      </rPr>
      <t xml:space="preserve">software fees </t>
    </r>
    <r>
      <rPr>
        <sz val="14"/>
        <color theme="1" tint="0.249977111117893"/>
        <rFont val="Arial"/>
        <family val="2"/>
      </rPr>
      <t xml:space="preserve">(vs. one-time purchase cost)
     </t>
    </r>
    <r>
      <rPr>
        <i/>
        <sz val="12"/>
        <color theme="1" tint="0.249977111117893"/>
        <rFont val="Arial"/>
        <family val="2"/>
      </rPr>
      <t>(Annual registration / subscription / usage fees)</t>
    </r>
  </si>
  <si>
    <r>
      <rPr>
        <b/>
        <sz val="14"/>
        <color theme="1" tint="0.249977111117893"/>
        <rFont val="Arial"/>
        <family val="2"/>
      </rPr>
      <t xml:space="preserve"> Depreciation</t>
    </r>
    <r>
      <rPr>
        <sz val="14"/>
        <color theme="1" tint="0.249977111117893"/>
        <rFont val="Arial"/>
        <family val="2"/>
      </rPr>
      <t xml:space="preserve"> expense (if purchased)
  </t>
    </r>
    <r>
      <rPr>
        <i/>
        <sz val="12"/>
        <color theme="1" tint="0.249977111117893"/>
        <rFont val="Arial"/>
        <family val="2"/>
      </rPr>
      <t xml:space="preserve">   (These apply if the product is purchased.)</t>
    </r>
  </si>
  <si>
    <r>
      <t xml:space="preserve"> </t>
    </r>
    <r>
      <rPr>
        <b/>
        <sz val="14"/>
        <color theme="1" tint="0.249977111117893"/>
        <rFont val="Arial"/>
        <family val="2"/>
      </rPr>
      <t>Leasing</t>
    </r>
    <r>
      <rPr>
        <sz val="14"/>
        <color theme="1" tint="0.249977111117893"/>
        <rFont val="Arial"/>
        <family val="2"/>
      </rPr>
      <t xml:space="preserve"> / rental / loan repayment costs (if this option is chosen)
</t>
    </r>
    <r>
      <rPr>
        <sz val="12"/>
        <color theme="1" tint="0.249977111117893"/>
        <rFont val="Arial"/>
        <family val="2"/>
      </rPr>
      <t xml:space="preserve">  </t>
    </r>
    <r>
      <rPr>
        <i/>
        <sz val="12"/>
        <color theme="1" tint="0.249977111117893"/>
        <rFont val="Arial"/>
        <family val="2"/>
      </rPr>
      <t xml:space="preserve">   (These apply if the product is not purchased.)</t>
    </r>
  </si>
  <si>
    <r>
      <t xml:space="preserve"> </t>
    </r>
    <r>
      <rPr>
        <b/>
        <sz val="14"/>
        <color theme="1" tint="0.249977111117893"/>
        <rFont val="Arial"/>
        <family val="2"/>
      </rPr>
      <t>Product-as-a-Service (PaaS)</t>
    </r>
    <r>
      <rPr>
        <sz val="14"/>
        <color theme="1" tint="0.249977111117893"/>
        <rFont val="Arial"/>
        <family val="2"/>
      </rPr>
      <t xml:space="preserve"> fee (if this option is chosen)
</t>
    </r>
    <r>
      <rPr>
        <sz val="12"/>
        <color theme="1" tint="0.249977111117893"/>
        <rFont val="Arial"/>
        <family val="2"/>
      </rPr>
      <t xml:space="preserve">   </t>
    </r>
    <r>
      <rPr>
        <i/>
        <sz val="12"/>
        <color theme="1" tint="0.249977111117893"/>
        <rFont val="Arial"/>
        <family val="2"/>
      </rPr>
      <t xml:space="preserve">  (This approach may impact several of the above line items.)</t>
    </r>
  </si>
  <si>
    <t xml:space="preserve">If the acquisition is significant enough (see above), the company may be a magnet for like-minded talent who care about the issue that this acquisition addresses. (e.g., climate change) </t>
  </si>
  <si>
    <t>Gains from higher employee engagement</t>
  </si>
  <si>
    <r>
      <rPr>
        <i/>
        <sz val="12"/>
        <color theme="1" tint="0.249977111117893"/>
        <rFont val="Arial"/>
        <family val="2"/>
      </rPr>
      <t>Add additional years, if a longer evaluation period is required, and adjust the calculations accordingly.</t>
    </r>
    <r>
      <rPr>
        <b/>
        <i/>
        <sz val="12"/>
        <color theme="1" tint="0.249977111117893"/>
        <rFont val="Arial"/>
        <family val="2"/>
      </rPr>
      <t xml:space="preserve">
</t>
    </r>
    <r>
      <rPr>
        <i/>
        <sz val="12"/>
        <color theme="1" tint="0.249977111117893"/>
        <rFont val="Arial"/>
        <family val="2"/>
      </rPr>
      <t xml:space="preserve">Some costs / benefits will build gradually over time. Adjust the yearly percentages to the uplift in initial cost / benefit values that are realized each year. 
(e.g., 50% - 100% - 110% - 120% - 130%) </t>
    </r>
  </si>
  <si>
    <t xml:space="preserve"> Increase in value of balance sheet by the addition of new purchased assets</t>
  </si>
  <si>
    <t>Balance sheet impact of this acquisition</t>
  </si>
  <si>
    <t>If the acquisition is purchased, it may be a new asset on the balance sheet. If the acquisition is significant enough (see above), the value of other assets may be indirectly positively impacted.</t>
  </si>
  <si>
    <t>If the acquisition is significant enough (e.g., electrifies a fleet, builds an onsite solar farm, provides green retrofits for buildings), it may send a reputation-enhancing signal to existing and potential customers, resulting in additional revenue.</t>
  </si>
  <si>
    <t>The toolkit contains three tools</t>
  </si>
  <si>
    <r>
      <t xml:space="preserve">Sustainable Procurement Toolkit
</t>
    </r>
    <r>
      <rPr>
        <sz val="12"/>
        <color theme="0"/>
        <rFont val="Arial"/>
        <family val="2"/>
      </rPr>
      <t>These tools help purchasing departments use sustainability-related information to better inform purchasing decisions in the 21st century.</t>
    </r>
    <r>
      <rPr>
        <vertAlign val="superscript"/>
        <sz val="12"/>
        <color theme="0"/>
        <rFont val="Franklin Gothic Book"/>
        <family val="2"/>
      </rPr>
      <t/>
    </r>
  </si>
  <si>
    <t xml:space="preserve">If the organization opts to acquire less sustainable goods and services from a less sustainable supplier, the decision may affect the above operational, reputational and financial considerations in a negative way. </t>
  </si>
  <si>
    <r>
      <rPr>
        <b/>
        <sz val="16"/>
        <color theme="1" tint="0.249977111117893"/>
        <rFont val="Arial"/>
        <family val="2"/>
      </rPr>
      <t xml:space="preserve"> </t>
    </r>
    <r>
      <rPr>
        <sz val="16"/>
        <color theme="1" tint="0.249977111117893"/>
        <rFont val="Arial"/>
        <family val="2"/>
      </rPr>
      <t>Traditional product performance and quality specifications</t>
    </r>
  </si>
  <si>
    <r>
      <rPr>
        <sz val="16"/>
        <color theme="1" tint="0.249977111117893"/>
        <rFont val="Arial"/>
        <family val="2"/>
      </rPr>
      <t xml:space="preserve"> Traditional one-time costs elements</t>
    </r>
    <r>
      <rPr>
        <b/>
        <sz val="11"/>
        <color theme="1" tint="0.249977111117893"/>
        <rFont val="Franklin Gothic Book"/>
        <family val="2"/>
      </rPr>
      <t/>
    </r>
  </si>
  <si>
    <r>
      <rPr>
        <b/>
        <sz val="14"/>
        <color theme="1" tint="0.249977111117893"/>
        <rFont val="Arial"/>
        <family val="2"/>
      </rPr>
      <t xml:space="preserve"> </t>
    </r>
    <r>
      <rPr>
        <sz val="16"/>
        <color theme="1" tint="0.249977111117893"/>
        <rFont val="Arial"/>
        <family val="2"/>
      </rPr>
      <t xml:space="preserve">Traditional warranty and after-sales support specifications </t>
    </r>
  </si>
  <si>
    <t xml:space="preserve"> Other supplier attributes and outlook</t>
  </si>
  <si>
    <r>
      <t xml:space="preserve"> ‒ Net revenue growth </t>
    </r>
    <r>
      <rPr>
        <i/>
        <sz val="14"/>
        <color theme="1" tint="0.249977111117893"/>
        <rFont val="Arial"/>
        <family val="2"/>
      </rPr>
      <t>(optional)</t>
    </r>
  </si>
  <si>
    <r>
      <t xml:space="preserve"> ‒ Savings on hiring and attrition expenses </t>
    </r>
    <r>
      <rPr>
        <i/>
        <sz val="14"/>
        <color theme="1" tint="0.249977111117893"/>
        <rFont val="Arial"/>
        <family val="2"/>
      </rPr>
      <t>(optional)</t>
    </r>
  </si>
  <si>
    <r>
      <t xml:space="preserve"> ‒ Savings from higher employee productivity </t>
    </r>
    <r>
      <rPr>
        <i/>
        <sz val="14"/>
        <color theme="1" tint="0.249977111117893"/>
        <rFont val="Arial"/>
        <family val="2"/>
      </rPr>
      <t>(optional)</t>
    </r>
  </si>
  <si>
    <t xml:space="preserve"> Management and ownership diversity, location, business outlook, etc.</t>
  </si>
  <si>
    <r>
      <t>RFP Specifications Template</t>
    </r>
    <r>
      <rPr>
        <sz val="12"/>
        <color theme="0"/>
        <rFont val="Arial"/>
        <family val="2"/>
      </rPr>
      <t/>
    </r>
  </si>
  <si>
    <t xml:space="preserve"> Savings on employee hiring expenses</t>
  </si>
  <si>
    <t xml:space="preserve"> Savings on employee attrition expenses</t>
  </si>
  <si>
    <r>
      <t xml:space="preserve">This tool monetizes all </t>
    </r>
    <r>
      <rPr>
        <i/>
        <sz val="14"/>
        <color theme="1" tint="0.249977111117893"/>
        <rFont val="Arial"/>
        <family val="2"/>
      </rPr>
      <t>ongoing</t>
    </r>
    <r>
      <rPr>
        <sz val="14"/>
        <color theme="1" tint="0.249977111117893"/>
        <rFont val="Arial"/>
        <family val="2"/>
      </rPr>
      <t xml:space="preserve"> direct and indirect costs, benefits and value associated with the acquisition. That is, it helps determine if initially paying more for the goods and services is the </t>
    </r>
    <r>
      <rPr>
        <i/>
        <sz val="14"/>
        <color theme="1" tint="0.249977111117893"/>
        <rFont val="Arial"/>
        <family val="2"/>
      </rPr>
      <t>best long-term financial decision.</t>
    </r>
  </si>
  <si>
    <r>
      <t>This template outlines traditional and new (+) decision-making information that CFOs and sustainable procurement experts say should be considered when making purchasing decisions in the 21st century.</t>
    </r>
    <r>
      <rPr>
        <vertAlign val="superscript"/>
        <sz val="14"/>
        <color theme="1" tint="0.249977111117893"/>
        <rFont val="Arial"/>
        <family val="2"/>
      </rPr>
      <t>1</t>
    </r>
    <r>
      <rPr>
        <sz val="14"/>
        <color theme="1" tint="0.249977111117893"/>
        <rFont val="Arial"/>
        <family val="2"/>
      </rPr>
      <t xml:space="preserve"> </t>
    </r>
  </si>
  <si>
    <r>
      <rPr>
        <b/>
        <sz val="14"/>
        <color theme="7" tint="-0.249977111117893"/>
        <rFont val="Arial"/>
        <family val="2"/>
      </rPr>
      <t xml:space="preserve"> </t>
    </r>
    <r>
      <rPr>
        <b/>
        <i/>
        <sz val="14"/>
        <color theme="7" tint="-0.249977111117893"/>
        <rFont val="Arial"/>
        <family val="2"/>
      </rPr>
      <t>Supplier</t>
    </r>
    <r>
      <rPr>
        <b/>
        <sz val="14"/>
        <color theme="7" tint="-0.249977111117893"/>
        <rFont val="Arial"/>
        <family val="2"/>
      </rPr>
      <t xml:space="preserve"> sustainability </t>
    </r>
    <r>
      <rPr>
        <b/>
        <i/>
        <sz val="14"/>
        <color theme="7" tint="-0.249977111117893"/>
        <rFont val="Arial"/>
        <family val="2"/>
      </rPr>
      <t>performance</t>
    </r>
    <r>
      <rPr>
        <b/>
        <sz val="14"/>
        <color theme="7" tint="-0.249977111117893"/>
        <rFont val="Arial"/>
        <family val="2"/>
      </rPr>
      <t xml:space="preserve"> disclosure</t>
    </r>
    <r>
      <rPr>
        <b/>
        <sz val="12"/>
        <color theme="1" tint="0.249977111117893"/>
        <rFont val="Arial"/>
        <family val="2"/>
      </rPr>
      <t xml:space="preserve">
</t>
    </r>
    <r>
      <rPr>
        <sz val="11"/>
        <color theme="1" tint="0.249977111117893"/>
        <rFont val="Arial"/>
        <family val="2"/>
      </rPr>
      <t xml:space="preserve">
 </t>
    </r>
    <r>
      <rPr>
        <sz val="12"/>
        <color theme="1" tint="0.249977111117893"/>
        <rFont val="Arial"/>
        <family val="2"/>
      </rPr>
      <t xml:space="preserve"> • </t>
    </r>
    <r>
      <rPr>
        <i/>
        <sz val="12"/>
        <color theme="1" tint="0.249977111117893"/>
        <rFont val="Arial"/>
        <family val="2"/>
      </rPr>
      <t xml:space="preserve">Third-party assessment </t>
    </r>
    <r>
      <rPr>
        <sz val="12"/>
        <color theme="1" tint="0.249977111117893"/>
        <rFont val="Arial"/>
        <family val="2"/>
      </rPr>
      <t xml:space="preserve">of supplier sustainability / ESG (environmental, social, governance) performance.
    e.g., B Corp certification scores
     e.g., EcoVadis rating
  • </t>
    </r>
    <r>
      <rPr>
        <i/>
        <sz val="12"/>
        <color theme="1" tint="0.249977111117893"/>
        <rFont val="Arial"/>
        <family val="2"/>
      </rPr>
      <t xml:space="preserve">Supplier self-assessment </t>
    </r>
    <r>
      <rPr>
        <sz val="12"/>
        <color theme="1" tint="0.249977111117893"/>
        <rFont val="Arial"/>
        <family val="2"/>
      </rPr>
      <t>using a comprehensive sustainability assessment tool, verified by a qualified third party.
    e.g., SDG Action Manager</t>
    </r>
  </si>
  <si>
    <r>
      <t xml:space="preserve">In a sustainable / circular procurement process, these questions are explored with the user department, before deciding to purchase new products:
• Is the </t>
    </r>
    <r>
      <rPr>
        <b/>
        <i/>
        <sz val="14"/>
        <color theme="1" tint="0.249977111117893"/>
        <rFont val="Arial"/>
        <family val="2"/>
      </rPr>
      <t>current product fixable / upgradable</t>
    </r>
    <r>
      <rPr>
        <sz val="14"/>
        <color theme="1" tint="0.249977111117893"/>
        <rFont val="Arial"/>
        <family val="2"/>
      </rPr>
      <t xml:space="preserve"> to satisfy the desired function? 
• Could a </t>
    </r>
    <r>
      <rPr>
        <b/>
        <i/>
        <sz val="14"/>
        <color theme="1" tint="0.249977111117893"/>
        <rFont val="Arial"/>
        <family val="2"/>
      </rPr>
      <t xml:space="preserve">used / refurbished product </t>
    </r>
    <r>
      <rPr>
        <sz val="14"/>
        <color theme="1" tint="0.249977111117893"/>
        <rFont val="Arial"/>
        <family val="2"/>
      </rPr>
      <t xml:space="preserve">satisfy the desired function? 
• Could </t>
    </r>
    <r>
      <rPr>
        <b/>
        <i/>
        <sz val="14"/>
        <color theme="1" tint="0.249977111117893"/>
        <rFont val="Arial"/>
        <family val="2"/>
      </rPr>
      <t>other in-house assets</t>
    </r>
    <r>
      <rPr>
        <sz val="14"/>
        <color theme="1" tint="0.249977111117893"/>
        <rFont val="Arial"/>
        <family val="2"/>
      </rPr>
      <t xml:space="preserve"> satisfy the desired function?
</t>
    </r>
    <r>
      <rPr>
        <b/>
        <sz val="14"/>
        <color theme="1" tint="0.249977111117893"/>
        <rFont val="Arial"/>
        <family val="2"/>
      </rPr>
      <t>•</t>
    </r>
    <r>
      <rPr>
        <sz val="14"/>
        <color theme="1" tint="0.249977111117893"/>
        <rFont val="Arial"/>
        <family val="2"/>
      </rPr>
      <t xml:space="preserve"> Is the product</t>
    </r>
    <r>
      <rPr>
        <b/>
        <i/>
        <sz val="14"/>
        <color theme="1" tint="0.249977111117893"/>
        <rFont val="Arial"/>
        <family val="2"/>
      </rPr>
      <t xml:space="preserve"> </t>
    </r>
    <r>
      <rPr>
        <b/>
        <sz val="14"/>
        <color theme="1" tint="0.249977111117893"/>
        <rFont val="Arial"/>
        <family val="2"/>
      </rPr>
      <t xml:space="preserve">function really still required? </t>
    </r>
    <r>
      <rPr>
        <sz val="14"/>
        <color theme="1" tint="0.249977111117893"/>
        <rFont val="Arial"/>
        <family val="2"/>
      </rPr>
      <t xml:space="preserve"> </t>
    </r>
    <r>
      <rPr>
        <sz val="12"/>
        <color theme="1" tint="0.249977111117893"/>
        <rFont val="Arial"/>
        <family val="2"/>
      </rPr>
      <t>(e.g., Desktop printers --&gt; online documents and files)</t>
    </r>
    <r>
      <rPr>
        <sz val="14"/>
        <color theme="1" tint="0.249977111117893"/>
        <rFont val="Arial"/>
        <family val="2"/>
      </rPr>
      <t xml:space="preserve">
• Could the product be </t>
    </r>
    <r>
      <rPr>
        <b/>
        <i/>
        <sz val="14"/>
        <color theme="1" tint="0.249977111117893"/>
        <rFont val="Arial"/>
        <family val="2"/>
      </rPr>
      <t>collaboratively shared</t>
    </r>
    <r>
      <rPr>
        <b/>
        <sz val="14"/>
        <color theme="1" tint="0.249977111117893"/>
        <rFont val="Arial"/>
        <family val="2"/>
      </rPr>
      <t>?</t>
    </r>
    <r>
      <rPr>
        <b/>
        <sz val="12"/>
        <color theme="1" tint="0.249977111117893"/>
        <rFont val="Arial"/>
        <family val="2"/>
      </rPr>
      <t xml:space="preserve"> </t>
    </r>
    <r>
      <rPr>
        <sz val="12"/>
        <color theme="1" tint="0.249977111117893"/>
        <rFont val="Arial"/>
        <family val="2"/>
      </rPr>
      <t>(e.g., Desktop printers --&gt; convenient, shared, secure printers)</t>
    </r>
    <r>
      <rPr>
        <sz val="14"/>
        <color theme="1" tint="0.249977111117893"/>
        <rFont val="Arial"/>
        <family val="2"/>
      </rPr>
      <t xml:space="preserve">
• Is </t>
    </r>
    <r>
      <rPr>
        <b/>
        <i/>
        <sz val="14"/>
        <color theme="1" tint="0.249977111117893"/>
        <rFont val="Arial"/>
        <family val="2"/>
      </rPr>
      <t>Product-as-a-Service (PaaS)</t>
    </r>
    <r>
      <rPr>
        <b/>
        <sz val="14"/>
        <color theme="1" tint="0.249977111117893"/>
        <rFont val="Arial"/>
        <family val="2"/>
      </rPr>
      <t xml:space="preserve"> </t>
    </r>
    <r>
      <rPr>
        <sz val="14"/>
        <color theme="1" tint="0.249977111117893"/>
        <rFont val="Arial"/>
        <family val="2"/>
      </rPr>
      <t>a viable option?</t>
    </r>
    <r>
      <rPr>
        <b/>
        <sz val="12"/>
        <color theme="1" tint="0.249977111117893"/>
        <rFont val="Arial"/>
        <family val="2"/>
      </rPr>
      <t xml:space="preserve"> </t>
    </r>
    <r>
      <rPr>
        <sz val="12"/>
        <color theme="1" tint="0.249977111117893"/>
        <rFont val="Arial"/>
        <family val="2"/>
      </rPr>
      <t>(e.g., Managed print services for company printer fleet)</t>
    </r>
    <r>
      <rPr>
        <sz val="14"/>
        <color theme="1" tint="0.249977111117893"/>
        <rFont val="Arial"/>
        <family val="2"/>
      </rPr>
      <t xml:space="preserve">
• Could the product be provided by a </t>
    </r>
    <r>
      <rPr>
        <b/>
        <i/>
        <sz val="14"/>
        <color theme="1" tint="0.249977111117893"/>
        <rFont val="Arial"/>
        <family val="2"/>
      </rPr>
      <t>pay-for-use service</t>
    </r>
    <r>
      <rPr>
        <b/>
        <sz val="14"/>
        <color theme="1" tint="0.249977111117893"/>
        <rFont val="Arial"/>
        <family val="2"/>
      </rPr>
      <t>?</t>
    </r>
    <r>
      <rPr>
        <sz val="14"/>
        <color theme="1" tint="0.249977111117893"/>
        <rFont val="Arial"/>
        <family val="2"/>
      </rPr>
      <t xml:space="preserve"> </t>
    </r>
    <r>
      <rPr>
        <sz val="12"/>
        <color theme="1" tint="0.249977111117893"/>
        <rFont val="Arial"/>
        <family val="2"/>
      </rPr>
      <t>(e.g. Occasional specialized print requirements can be jobbed out)</t>
    </r>
    <r>
      <rPr>
        <sz val="14"/>
        <color theme="1" tint="0.249977111117893"/>
        <rFont val="Arial"/>
        <family val="2"/>
      </rPr>
      <t xml:space="preserve">
• Are other</t>
    </r>
    <r>
      <rPr>
        <b/>
        <sz val="14"/>
        <color theme="1" tint="0.249977111117893"/>
        <rFont val="Arial"/>
        <family val="2"/>
      </rPr>
      <t xml:space="preserve"> “</t>
    </r>
    <r>
      <rPr>
        <b/>
        <i/>
        <sz val="14"/>
        <color theme="1" tint="0.249977111117893"/>
        <rFont val="Arial"/>
        <family val="2"/>
      </rPr>
      <t>access over ownership” options</t>
    </r>
    <r>
      <rPr>
        <b/>
        <sz val="14"/>
        <color theme="1" tint="0.249977111117893"/>
        <rFont val="Arial"/>
        <family val="2"/>
      </rPr>
      <t xml:space="preserve"> </t>
    </r>
    <r>
      <rPr>
        <sz val="14"/>
        <color theme="1" tint="0.249977111117893"/>
        <rFont val="Arial"/>
        <family val="2"/>
      </rPr>
      <t>viable?</t>
    </r>
    <r>
      <rPr>
        <sz val="12"/>
        <color theme="1" tint="0.249977111117893"/>
        <rFont val="Arial"/>
        <family val="2"/>
      </rPr>
      <t xml:space="preserve"> (e.g., Leasing, renting, borrowing, bartering)</t>
    </r>
  </si>
  <si>
    <t>Light-blue fields with a "?" have explanations for adjacent fields. Mouse-over the "?" to reveal the guidance in the comment.
Right-click and select Edit Comment to freeze the comment.</t>
  </si>
  <si>
    <r>
      <rPr>
        <b/>
        <sz val="14"/>
        <color theme="7" tint="-0.249977111117893"/>
        <rFont val="Arial"/>
        <family val="2"/>
      </rPr>
      <t xml:space="preserve"> </t>
    </r>
    <r>
      <rPr>
        <b/>
        <i/>
        <sz val="14"/>
        <color theme="7" tint="-0.249977111117893"/>
        <rFont val="Arial"/>
        <family val="2"/>
      </rPr>
      <t xml:space="preserve">Product </t>
    </r>
    <r>
      <rPr>
        <b/>
        <sz val="14"/>
        <color theme="7" tint="-0.249977111117893"/>
        <rFont val="Arial"/>
        <family val="2"/>
      </rPr>
      <t xml:space="preserve">sustainability-related </t>
    </r>
    <r>
      <rPr>
        <b/>
        <i/>
        <sz val="14"/>
        <color theme="7" tint="-0.249977111117893"/>
        <rFont val="Arial"/>
        <family val="2"/>
      </rPr>
      <t>content</t>
    </r>
    <r>
      <rPr>
        <b/>
        <sz val="14"/>
        <color theme="7" tint="-0.249977111117893"/>
        <rFont val="Arial"/>
        <family val="2"/>
      </rPr>
      <t xml:space="preserve"> / design / materials features</t>
    </r>
    <r>
      <rPr>
        <b/>
        <sz val="12"/>
        <color theme="7" tint="-0.249977111117893"/>
        <rFont val="Arial"/>
        <family val="2"/>
      </rPr>
      <t xml:space="preserve"> 
</t>
    </r>
    <r>
      <rPr>
        <sz val="11"/>
        <color theme="7" tint="-0.249977111117893"/>
        <rFont val="Arial"/>
        <family val="2"/>
      </rPr>
      <t xml:space="preserve">
</t>
    </r>
    <r>
      <rPr>
        <sz val="12"/>
        <color theme="7" tint="-0.249977111117893"/>
        <rFont val="Arial"/>
        <family val="2"/>
      </rPr>
      <t xml:space="preserve">  • Circular economy design (biomimicry, durability, repair, refurbishing, reuse, modularity / upgradability, take-back, disassembly)
  • Circular-economy content  (recycled, remanufactured, renewable, bio-based)
  • Embodied carbon  (i.e. weight of GHGs released throughout the cradle-to-gate supply chain in the production of the goods)
  • Embodied energy  (i.e. energy consumed throughout the cradle-to-gate supply chain in the production of the goods)
  • Embodied water  (i.e. volume of water consumed throughout the cradle-to-gate supply chain in the production of the goods)
  • Toxic / harmful materials content (e.g., Restriction of Hazardous Substances (RoHS) compliance, harmful chemicals)
  • Traceability and chain of custody certifications (e.g., sustainable harvesting of raw materials)
  • Packaging  (materials, minimization, reusability, recyclability) 
  • Other ...? </t>
    </r>
  </si>
  <si>
    <r>
      <t>Best value for money</t>
    </r>
    <r>
      <rPr>
        <sz val="16"/>
        <color theme="1" tint="0.249977111117893"/>
        <rFont val="Arial"/>
        <family val="2"/>
      </rPr>
      <t xml:space="preserve"> is the bid with the highest total weighted score</t>
    </r>
  </si>
  <si>
    <t>Repeat this appraisal worksheet sheet for each supplier bid. Expand the "other information" lines to explicitly reflect traditional criteria requested in the RFP and give them appropriate relative weights. Starting values in yellow cells are just sample place-holders to illustrate how the formulas work. Overwrite them with weights that are appropriate to your situation and with the score for each bid.</t>
  </si>
  <si>
    <t xml:space="preserve"> Sustainable Procurement Bid Appraisal Criteria</t>
  </si>
  <si>
    <r>
      <t xml:space="preserve"> </t>
    </r>
    <r>
      <rPr>
        <sz val="14"/>
        <color theme="0"/>
        <rFont val="Arial"/>
        <family val="2"/>
      </rPr>
      <t>How well this acquisition from this supplier</t>
    </r>
    <r>
      <rPr>
        <b/>
        <sz val="14"/>
        <color theme="0"/>
        <rFont val="Arial"/>
        <family val="2"/>
      </rPr>
      <t xml:space="preserve"> supports our Purpose and strategic sustainability goals</t>
    </r>
  </si>
  <si>
    <r>
      <t xml:space="preserve"> </t>
    </r>
    <r>
      <rPr>
        <b/>
        <i/>
        <sz val="18"/>
        <color theme="7" tint="-0.249977111117893"/>
        <rFont val="Arial"/>
        <family val="2"/>
      </rPr>
      <t xml:space="preserve">Product </t>
    </r>
    <r>
      <rPr>
        <b/>
        <sz val="18"/>
        <color theme="7" tint="-0.249977111117893"/>
        <rFont val="Arial"/>
        <family val="2"/>
      </rPr>
      <t>meets sustainability-related specs specs</t>
    </r>
    <r>
      <rPr>
        <b/>
        <vertAlign val="superscript"/>
        <sz val="18"/>
        <color theme="7" tint="-0.249977111117893"/>
        <rFont val="Arial"/>
        <family val="2"/>
      </rPr>
      <t>1</t>
    </r>
  </si>
  <si>
    <r>
      <rPr>
        <vertAlign val="superscript"/>
        <sz val="14"/>
        <color theme="1" tint="0.249977111117893"/>
        <rFont val="Arial"/>
        <family val="2"/>
      </rPr>
      <t>1</t>
    </r>
    <r>
      <rPr>
        <sz val="14"/>
        <color theme="1" tint="0.249977111117893"/>
        <rFont val="Arial"/>
        <family val="2"/>
      </rPr>
      <t xml:space="preserve"> See the "RFP Specs Template" worksheet</t>
    </r>
  </si>
  <si>
    <r>
      <t xml:space="preserve"> </t>
    </r>
    <r>
      <rPr>
        <b/>
        <i/>
        <sz val="18"/>
        <color theme="7" tint="-0.249977111117893"/>
        <rFont val="Arial"/>
        <family val="2"/>
      </rPr>
      <t>Supplier scores on sustainability assessment</t>
    </r>
    <r>
      <rPr>
        <b/>
        <vertAlign val="superscript"/>
        <sz val="18"/>
        <color theme="7" tint="-0.249977111117893"/>
        <rFont val="Arial"/>
        <family val="2"/>
      </rPr>
      <t>2</t>
    </r>
  </si>
  <si>
    <t>2 See the Basic Sustainability Assessment Tool (BSAT)</t>
  </si>
  <si>
    <r>
      <t xml:space="preserve">* </t>
    </r>
    <r>
      <rPr>
        <b/>
        <sz val="14"/>
        <color theme="1" tint="0.249977111117893"/>
        <rFont val="Arial"/>
        <family val="2"/>
      </rPr>
      <t xml:space="preserve">RFP Specs Template: </t>
    </r>
    <r>
      <rPr>
        <sz val="14"/>
        <color theme="1" tint="0.249977111117893"/>
        <rFont val="Arial"/>
        <family val="2"/>
      </rPr>
      <t xml:space="preserve">This specifications template helps ensure the supplier provides information that enables the buyer to determine if the supplier is proposing the </t>
    </r>
    <r>
      <rPr>
        <i/>
        <sz val="14"/>
        <color theme="1" tint="0.249977111117893"/>
        <rFont val="Arial"/>
        <family val="2"/>
      </rPr>
      <t>most sustainable goods and services,</t>
    </r>
    <r>
      <rPr>
        <sz val="14"/>
        <color theme="1" tint="0.249977111117893"/>
        <rFont val="Arial"/>
        <family val="2"/>
      </rPr>
      <t xml:space="preserve"> is the </t>
    </r>
    <r>
      <rPr>
        <i/>
        <sz val="14"/>
        <color theme="1" tint="0.249977111117893"/>
        <rFont val="Arial"/>
        <family val="2"/>
      </rPr>
      <t>most sustainable supplier,</t>
    </r>
    <r>
      <rPr>
        <sz val="14"/>
        <color theme="1" tint="0.249977111117893"/>
        <rFont val="Arial"/>
        <family val="2"/>
      </rPr>
      <t xml:space="preserve"> and is offering the </t>
    </r>
    <r>
      <rPr>
        <i/>
        <sz val="14"/>
        <color theme="1" tint="0.249977111117893"/>
        <rFont val="Arial"/>
        <family val="2"/>
      </rPr>
      <t>best value for money</t>
    </r>
    <r>
      <rPr>
        <sz val="14"/>
        <color theme="1" tint="0.249977111117893"/>
        <rFont val="Arial"/>
        <family val="2"/>
      </rPr>
      <t xml:space="preserve"> to the buyer.</t>
    </r>
    <r>
      <rPr>
        <i/>
        <sz val="14"/>
        <color theme="1" tint="0.249977111117893"/>
        <rFont val="Arial"/>
        <family val="2"/>
      </rPr>
      <t xml:space="preserve">
</t>
    </r>
    <r>
      <rPr>
        <b/>
        <sz val="14"/>
        <color theme="1" tint="0.249977111117893"/>
        <rFont val="Arial"/>
        <family val="2"/>
      </rPr>
      <t xml:space="preserve">* TCO Tool: </t>
    </r>
    <r>
      <rPr>
        <sz val="14"/>
        <color theme="1" tint="0.249977111117893"/>
        <rFont val="Arial"/>
        <family val="2"/>
      </rPr>
      <t xml:space="preserve">This Total Cost / Value of Ownership (TCO) monetizes all </t>
    </r>
    <r>
      <rPr>
        <i/>
        <sz val="14"/>
        <color theme="1" tint="0.249977111117893"/>
        <rFont val="Arial"/>
        <family val="2"/>
      </rPr>
      <t>ongoing</t>
    </r>
    <r>
      <rPr>
        <sz val="14"/>
        <color theme="1" tint="0.249977111117893"/>
        <rFont val="Arial"/>
        <family val="2"/>
      </rPr>
      <t xml:space="preserve"> direct and indirect costs, benefits and value associated with the acquisition, to ensure the </t>
    </r>
    <r>
      <rPr>
        <i/>
        <sz val="14"/>
        <color theme="1" tint="0.249977111117893"/>
        <rFont val="Arial"/>
        <family val="2"/>
      </rPr>
      <t>best long-term financial decision.</t>
    </r>
    <r>
      <rPr>
        <sz val="14"/>
        <color theme="1" tint="0.249977111117893"/>
        <rFont val="Arial"/>
        <family val="2"/>
      </rPr>
      <t xml:space="preserve">
* </t>
    </r>
    <r>
      <rPr>
        <b/>
        <sz val="14"/>
        <color theme="1" tint="0.249977111117893"/>
        <rFont val="Arial"/>
        <family val="2"/>
      </rPr>
      <t>Bid Appraisal Template:</t>
    </r>
    <r>
      <rPr>
        <sz val="14"/>
        <color theme="1" tint="0.249977111117893"/>
        <rFont val="Arial"/>
        <family val="2"/>
      </rPr>
      <t xml:space="preserve"> This worksheet uses a weighted, multi-criteria analysis to appraise each proposal, to assess which bid provides the </t>
    </r>
    <r>
      <rPr>
        <i/>
        <sz val="14"/>
        <color theme="1" tint="0.249977111117893"/>
        <rFont val="Arial"/>
        <family val="2"/>
      </rPr>
      <t xml:space="preserve">best business decision </t>
    </r>
    <r>
      <rPr>
        <sz val="14"/>
        <color theme="1" tint="0.249977111117893"/>
        <rFont val="Arial"/>
        <family val="2"/>
      </rPr>
      <t>by the buyer.</t>
    </r>
  </si>
  <si>
    <r>
      <t xml:space="preserve"> --- Proposed product meets other specs --- 
e.g., quality, price / T</t>
    </r>
    <r>
      <rPr>
        <b/>
        <sz val="14"/>
        <color theme="0"/>
        <rFont val="Arial"/>
        <family val="2"/>
      </rPr>
      <t>otal Cost of Ownership (TCO)</t>
    </r>
    <r>
      <rPr>
        <sz val="14"/>
        <color theme="0"/>
        <rFont val="Arial"/>
        <family val="2"/>
      </rPr>
      <t>, warranty, delivery</t>
    </r>
  </si>
  <si>
    <t xml:space="preserve"> --- Other supplier attributes --- 
e.g., location, size, social enterprise, ownership diversity</t>
  </si>
  <si>
    <r>
      <t xml:space="preserve">The tool uses a multi-criteria analysis (MCA) structured decision-making approach to evaluate supplier bids. It helps ensure that the buyer obtains the </t>
    </r>
    <r>
      <rPr>
        <b/>
        <i/>
        <sz val="14"/>
        <color theme="1" tint="0.249977111117893"/>
        <rFont val="Arial"/>
        <family val="2"/>
      </rPr>
      <t>best value for money.</t>
    </r>
    <r>
      <rPr>
        <sz val="14"/>
        <color theme="1" tint="0.249977111117893"/>
        <rFont val="Arial"/>
        <family val="2"/>
      </rPr>
      <t xml:space="preserve"> That is, it helps determine whether procuring the </t>
    </r>
    <r>
      <rPr>
        <i/>
        <sz val="14"/>
        <color theme="1" tint="0.249977111117893"/>
        <rFont val="Arial"/>
        <family val="2"/>
      </rPr>
      <t xml:space="preserve">most sustainable goods and services </t>
    </r>
    <r>
      <rPr>
        <sz val="14"/>
        <color theme="1" tint="0.249977111117893"/>
        <rFont val="Arial"/>
        <family val="2"/>
      </rPr>
      <t xml:space="preserve">from the </t>
    </r>
    <r>
      <rPr>
        <i/>
        <sz val="14"/>
        <color theme="1" tint="0.249977111117893"/>
        <rFont val="Arial"/>
        <family val="2"/>
      </rPr>
      <t>most sustainable supplier,</t>
    </r>
    <r>
      <rPr>
        <sz val="14"/>
        <color theme="1" tint="0.249977111117893"/>
        <rFont val="Arial"/>
        <family val="2"/>
      </rPr>
      <t xml:space="preserve"> in support of the organization's stated purpose and strategic goals, is the </t>
    </r>
    <r>
      <rPr>
        <i/>
        <sz val="14"/>
        <color theme="1" tint="0.249977111117893"/>
        <rFont val="Arial"/>
        <family val="2"/>
      </rPr>
      <t xml:space="preserve">best business decision.
</t>
    </r>
    <r>
      <rPr>
        <sz val="14"/>
        <color theme="1" tint="0.249977111117893"/>
        <rFont val="Arial"/>
        <family val="2"/>
      </rPr>
      <t xml:space="preserve">The template is used to assign significant weight (i.e., 10-30%) to product and supplier sustainability attributes. The relative weights of the sustainability criteria send a strong signal to suppliers that their commitment to a sustainable business model matters. </t>
    </r>
  </si>
  <si>
    <t xml:space="preserve"> Sustainable Procurement Bid Appraisal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</si>
</sst>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Red]\-&quot;$&quot;#,##0.00"/>
    <numFmt numFmtId="164" formatCode="&quot;$&quot;#,##0_);\(&quot;$&quot;#,##0\)"/>
    <numFmt numFmtId="165" formatCode="_(&quot;$&quot;* #,##0.00_);_(&quot;$&quot;* \(#,##0.00\);_(&quot;$&quot;* &quot;-&quot;??_);_(@_)"/>
    <numFmt numFmtId="166" formatCode="&quot;$&quot;#,##0"/>
    <numFmt numFmtId="167" formatCode="[$$-409]#,##0"/>
    <numFmt numFmtId="168" formatCode="[$$-409]#,##0.00"/>
    <numFmt numFmtId="169" formatCode="_(&quot;$&quot;* #,##0_);_(&quot;$&quot;* \(#,##0\);_(&quot;$&quot;* &quot;-&quot;??_);_(@_)"/>
    <numFmt numFmtId="170" formatCode="0.0%"/>
    <numFmt numFmtId="171" formatCode="&quot;$&quot;#,##0.00"/>
    <numFmt numFmtId="172" formatCode="#,##0.0"/>
  </numFmts>
  <fonts count="60" x14ac:knownFonts="1">
    <font>
      <sz val="11"/>
      <color theme="1"/>
      <name val="Calibri"/>
      <family val="2"/>
      <scheme val="minor"/>
    </font>
    <font>
      <u/>
      <sz val="11"/>
      <color theme="10"/>
      <name val="Calibri"/>
      <family val="2"/>
      <scheme val="minor"/>
    </font>
    <font>
      <sz val="12"/>
      <name val="Arial"/>
      <family val="2"/>
    </font>
    <font>
      <sz val="11"/>
      <color theme="1"/>
      <name val="Calibri"/>
      <family val="2"/>
      <scheme val="minor"/>
    </font>
    <font>
      <b/>
      <sz val="11"/>
      <color theme="1" tint="0.249977111117893"/>
      <name val="Franklin Gothic Book"/>
      <family val="2"/>
    </font>
    <font>
      <vertAlign val="superscript"/>
      <sz val="12"/>
      <color theme="0"/>
      <name val="Franklin Gothic Book"/>
      <family val="2"/>
    </font>
    <font>
      <sz val="12"/>
      <color theme="1"/>
      <name val="Calibri"/>
      <family val="2"/>
      <scheme val="minor"/>
    </font>
    <font>
      <sz val="12"/>
      <color theme="1" tint="0.249977111117893"/>
      <name val="Arial"/>
      <family val="2"/>
    </font>
    <font>
      <b/>
      <sz val="14"/>
      <color theme="0"/>
      <name val="Arial"/>
      <family val="2"/>
    </font>
    <font>
      <sz val="12"/>
      <color theme="1"/>
      <name val="Arial"/>
      <family val="2"/>
    </font>
    <font>
      <b/>
      <sz val="18"/>
      <color theme="0"/>
      <name val="Arial"/>
      <family val="2"/>
    </font>
    <font>
      <sz val="11"/>
      <color theme="0"/>
      <name val="Arial"/>
      <family val="2"/>
    </font>
    <font>
      <sz val="11"/>
      <color theme="1"/>
      <name val="Arial"/>
      <family val="2"/>
    </font>
    <font>
      <sz val="11"/>
      <color theme="1" tint="0.249977111117893"/>
      <name val="Arial"/>
      <family val="2"/>
    </font>
    <font>
      <b/>
      <sz val="12"/>
      <color theme="1" tint="0.249977111117893"/>
      <name val="Arial"/>
      <family val="2"/>
    </font>
    <font>
      <b/>
      <sz val="11"/>
      <color theme="1" tint="0.249977111117893"/>
      <name val="Arial"/>
      <family val="2"/>
    </font>
    <font>
      <sz val="14"/>
      <color theme="1" tint="0.249977111117893"/>
      <name val="Arial"/>
      <family val="2"/>
    </font>
    <font>
      <b/>
      <sz val="14"/>
      <color theme="1" tint="0.249977111117893"/>
      <name val="Arial"/>
      <family val="2"/>
    </font>
    <font>
      <b/>
      <sz val="16"/>
      <color theme="0"/>
      <name val="Arial"/>
      <family val="2"/>
    </font>
    <font>
      <sz val="12"/>
      <color theme="0"/>
      <name val="Arial"/>
      <family val="2"/>
    </font>
    <font>
      <i/>
      <sz val="12"/>
      <color theme="1" tint="0.249977111117893"/>
      <name val="Arial"/>
      <family val="2"/>
    </font>
    <font>
      <i/>
      <sz val="14"/>
      <color theme="1" tint="0.249977111117893"/>
      <name val="Arial"/>
      <family val="2"/>
    </font>
    <font>
      <sz val="14"/>
      <color theme="1" tint="0.249977111117893"/>
      <name val="Tahoma"/>
      <family val="2"/>
    </font>
    <font>
      <sz val="10"/>
      <color indexed="81"/>
      <name val="Arial"/>
      <family val="2"/>
    </font>
    <font>
      <sz val="14"/>
      <color theme="1"/>
      <name val="Arial"/>
      <family val="2"/>
    </font>
    <font>
      <vertAlign val="superscript"/>
      <sz val="14"/>
      <color theme="1" tint="0.249977111117893"/>
      <name val="Arial"/>
      <family val="2"/>
    </font>
    <font>
      <b/>
      <sz val="20"/>
      <color theme="0"/>
      <name val="Arial"/>
      <family val="2"/>
    </font>
    <font>
      <b/>
      <i/>
      <sz val="14"/>
      <color theme="1" tint="0.249977111117893"/>
      <name val="Arial"/>
      <family val="2"/>
    </font>
    <font>
      <sz val="16"/>
      <color theme="1" tint="0.249977111117893"/>
      <name val="Arial"/>
      <family val="2"/>
    </font>
    <font>
      <b/>
      <i/>
      <sz val="16"/>
      <color theme="1" tint="0.249977111117893"/>
      <name val="Arial"/>
      <family val="2"/>
    </font>
    <font>
      <b/>
      <sz val="10"/>
      <color theme="1" tint="0.34998626667073579"/>
      <name val="Arial"/>
      <family val="2"/>
    </font>
    <font>
      <vertAlign val="superscript"/>
      <sz val="11"/>
      <color theme="1"/>
      <name val="Arial"/>
      <family val="2"/>
    </font>
    <font>
      <sz val="11"/>
      <color theme="7" tint="-0.249977111117893"/>
      <name val="Arial"/>
      <family val="2"/>
    </font>
    <font>
      <b/>
      <sz val="12"/>
      <color theme="7" tint="-0.249977111117893"/>
      <name val="Arial"/>
      <family val="2"/>
    </font>
    <font>
      <sz val="12"/>
      <color theme="7" tint="-0.249977111117893"/>
      <name val="Arial"/>
      <family val="2"/>
    </font>
    <font>
      <b/>
      <sz val="16"/>
      <color theme="7" tint="-0.249977111117893"/>
      <name val="Arial"/>
      <family val="2"/>
    </font>
    <font>
      <sz val="16"/>
      <color theme="7" tint="-0.249977111117893"/>
      <name val="Arial"/>
      <family val="2"/>
    </font>
    <font>
      <i/>
      <sz val="16"/>
      <color theme="7" tint="-0.249977111117893"/>
      <name val="Arial"/>
      <family val="2"/>
    </font>
    <font>
      <u/>
      <sz val="12"/>
      <color theme="10"/>
      <name val="Arial"/>
      <family val="2"/>
    </font>
    <font>
      <b/>
      <sz val="10"/>
      <color indexed="81"/>
      <name val="Arial"/>
      <family val="2"/>
    </font>
    <font>
      <b/>
      <i/>
      <sz val="12"/>
      <color theme="1" tint="0.249977111117893"/>
      <name val="Arial"/>
      <family val="2"/>
    </font>
    <font>
      <sz val="10"/>
      <color theme="1"/>
      <name val="Arial"/>
      <family val="2"/>
    </font>
    <font>
      <sz val="10"/>
      <color theme="1" tint="0.249977111117893"/>
      <name val="Arial"/>
      <family val="2"/>
    </font>
    <font>
      <b/>
      <sz val="18"/>
      <color theme="7" tint="-0.249977111117893"/>
      <name val="Arial"/>
      <family val="2"/>
    </font>
    <font>
      <b/>
      <i/>
      <sz val="18"/>
      <color theme="7" tint="-0.249977111117893"/>
      <name val="Arial"/>
      <family val="2"/>
    </font>
    <font>
      <b/>
      <vertAlign val="superscript"/>
      <sz val="18"/>
      <color theme="7" tint="-0.249977111117893"/>
      <name val="Arial"/>
      <family val="2"/>
    </font>
    <font>
      <b/>
      <i/>
      <sz val="14"/>
      <color theme="7" tint="-0.249977111117893"/>
      <name val="Arial"/>
      <family val="2"/>
    </font>
    <font>
      <b/>
      <sz val="14"/>
      <color theme="7" tint="-0.249977111117893"/>
      <name val="Arial"/>
      <family val="2"/>
    </font>
    <font>
      <sz val="18"/>
      <color theme="7" tint="-0.249977111117893"/>
      <name val="Arial"/>
      <family val="2"/>
    </font>
    <font>
      <b/>
      <sz val="16"/>
      <color theme="1" tint="0.249977111117893"/>
      <name val="Arial"/>
      <family val="2"/>
    </font>
    <font>
      <b/>
      <i/>
      <sz val="16"/>
      <color theme="0"/>
      <name val="Arial"/>
      <family val="2"/>
    </font>
    <font>
      <b/>
      <i/>
      <sz val="18"/>
      <color theme="0"/>
      <name val="Arial"/>
      <family val="2"/>
    </font>
    <font>
      <u/>
      <sz val="11"/>
      <color theme="10"/>
      <name val="Arial"/>
      <family val="2"/>
    </font>
    <font>
      <i/>
      <sz val="14"/>
      <color theme="7" tint="-0.249977111117893"/>
      <name val="Arial"/>
      <family val="2"/>
    </font>
    <font>
      <b/>
      <sz val="12"/>
      <color theme="0"/>
      <name val="Arial"/>
      <family val="2"/>
    </font>
    <font>
      <sz val="14"/>
      <color theme="7" tint="-0.249977111117893"/>
      <name val="Arial"/>
      <family val="2"/>
    </font>
    <font>
      <sz val="14"/>
      <color theme="0"/>
      <name val="Arial"/>
      <family val="2"/>
    </font>
    <font>
      <b/>
      <i/>
      <sz val="16"/>
      <color theme="7" tint="-0.249977111117893"/>
      <name val="Arial"/>
      <family val="2"/>
    </font>
    <font>
      <b/>
      <sz val="18"/>
      <color theme="1" tint="0.249977111117893"/>
      <name val="Arial"/>
      <family val="2"/>
    </font>
    <font>
      <b/>
      <sz val="11"/>
      <color theme="1"/>
      <name val="Arial"/>
      <family val="2"/>
    </font>
  </fonts>
  <fills count="10">
    <fill>
      <patternFill patternType="none"/>
    </fill>
    <fill>
      <patternFill patternType="gray125"/>
    </fill>
    <fill>
      <patternFill patternType="solid">
        <fgColor theme="0"/>
        <bgColor indexed="64"/>
      </patternFill>
    </fill>
    <fill>
      <patternFill patternType="solid">
        <fgColor theme="7" tint="-0.24994659260841701"/>
        <bgColor indexed="64"/>
      </patternFill>
    </fill>
    <fill>
      <patternFill patternType="solid">
        <fgColor theme="7" tint="0.39994506668294322"/>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rgb="FFFFFFCC"/>
        <bgColor indexed="64"/>
      </patternFill>
    </fill>
    <fill>
      <patternFill patternType="solid">
        <fgColor theme="3" tint="0.79998168889431442"/>
        <bgColor indexed="64"/>
      </patternFill>
    </fill>
  </fills>
  <borders count="104">
    <border>
      <left/>
      <right/>
      <top/>
      <bottom/>
      <diagonal/>
    </border>
    <border>
      <left style="thin">
        <color auto="1"/>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right/>
      <top/>
      <bottom style="thin">
        <color theme="0"/>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auto="1"/>
      </top>
      <bottom style="dashed">
        <color indexed="64"/>
      </bottom>
      <diagonal/>
    </border>
    <border>
      <left/>
      <right style="thin">
        <color indexed="64"/>
      </right>
      <top style="dashed">
        <color indexed="64"/>
      </top>
      <bottom style="thin">
        <color indexed="64"/>
      </bottom>
      <diagonal/>
    </border>
    <border>
      <left style="medium">
        <color auto="1"/>
      </left>
      <right/>
      <top style="thin">
        <color auto="1"/>
      </top>
      <bottom style="medium">
        <color auto="1"/>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dashed">
        <color indexed="64"/>
      </left>
      <right style="dashed">
        <color indexed="64"/>
      </right>
      <top style="dashed">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style="medium">
        <color auto="1"/>
      </left>
      <right/>
      <top/>
      <bottom style="thin">
        <color auto="1"/>
      </bottom>
      <diagonal/>
    </border>
    <border>
      <left style="medium">
        <color auto="1"/>
      </left>
      <right/>
      <top style="medium">
        <color auto="1"/>
      </top>
      <bottom style="thin">
        <color auto="1"/>
      </bottom>
      <diagonal/>
    </border>
    <border>
      <left/>
      <right/>
      <top style="medium">
        <color auto="1"/>
      </top>
      <bottom style="thin">
        <color indexed="64"/>
      </bottom>
      <diagonal/>
    </border>
    <border>
      <left/>
      <right style="medium">
        <color indexed="64"/>
      </right>
      <top style="medium">
        <color auto="1"/>
      </top>
      <bottom style="thin">
        <color auto="1"/>
      </bottom>
      <diagonal/>
    </border>
    <border>
      <left style="medium">
        <color auto="1"/>
      </left>
      <right/>
      <top style="thin">
        <color indexed="64"/>
      </top>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right style="medium">
        <color indexed="64"/>
      </right>
      <top style="thin">
        <color auto="1"/>
      </top>
      <bottom/>
      <diagonal/>
    </border>
    <border>
      <left/>
      <right style="medium">
        <color indexed="64"/>
      </right>
      <top style="thin">
        <color indexed="64"/>
      </top>
      <bottom style="medium">
        <color indexed="64"/>
      </bottom>
      <diagonal/>
    </border>
    <border>
      <left/>
      <right style="medium">
        <color auto="1"/>
      </right>
      <top/>
      <bottom style="thin">
        <color indexed="64"/>
      </bottom>
      <diagonal/>
    </border>
    <border>
      <left style="thin">
        <color auto="1"/>
      </left>
      <right style="thin">
        <color auto="1"/>
      </right>
      <top style="medium">
        <color auto="1"/>
      </top>
      <bottom style="thin">
        <color auto="1"/>
      </bottom>
      <diagonal/>
    </border>
    <border>
      <left style="dashed">
        <color indexed="64"/>
      </left>
      <right style="dashed">
        <color indexed="64"/>
      </right>
      <top/>
      <bottom/>
      <diagonal/>
    </border>
    <border>
      <left style="dashed">
        <color indexed="64"/>
      </left>
      <right style="dashed">
        <color indexed="64"/>
      </right>
      <top style="thin">
        <color auto="1"/>
      </top>
      <bottom style="thin">
        <color auto="1"/>
      </bottom>
      <diagonal/>
    </border>
    <border>
      <left style="thin">
        <color auto="1"/>
      </left>
      <right/>
      <top style="medium">
        <color auto="1"/>
      </top>
      <bottom style="thin">
        <color auto="1"/>
      </bottom>
      <diagonal/>
    </border>
    <border>
      <left style="dashed">
        <color auto="1"/>
      </left>
      <right style="thin">
        <color auto="1"/>
      </right>
      <top style="dashed">
        <color auto="1"/>
      </top>
      <bottom style="thin">
        <color auto="1"/>
      </bottom>
      <diagonal/>
    </border>
    <border>
      <left/>
      <right/>
      <top style="thin">
        <color theme="0"/>
      </top>
      <bottom/>
      <diagonal/>
    </border>
    <border>
      <left/>
      <right/>
      <top style="dashed">
        <color indexed="64"/>
      </top>
      <bottom style="dashed">
        <color indexed="64"/>
      </bottom>
      <diagonal/>
    </border>
    <border>
      <left/>
      <right/>
      <top/>
      <bottom style="dashed">
        <color indexed="64"/>
      </bottom>
      <diagonal/>
    </border>
    <border>
      <left/>
      <right style="dashed">
        <color indexed="64"/>
      </right>
      <top style="dashed">
        <color indexed="64"/>
      </top>
      <bottom style="dashed">
        <color indexed="64"/>
      </bottom>
      <diagonal/>
    </border>
    <border>
      <left style="thin">
        <color indexed="64"/>
      </left>
      <right/>
      <top style="medium">
        <color indexed="64"/>
      </top>
      <bottom style="medium">
        <color indexed="64"/>
      </bottom>
      <diagonal/>
    </border>
    <border>
      <left style="dashed">
        <color auto="1"/>
      </left>
      <right style="thin">
        <color auto="1"/>
      </right>
      <top/>
      <bottom style="thin">
        <color auto="1"/>
      </bottom>
      <diagonal/>
    </border>
    <border>
      <left style="dashed">
        <color indexed="64"/>
      </left>
      <right style="thin">
        <color indexed="64"/>
      </right>
      <top style="thin">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dashed">
        <color indexed="64"/>
      </left>
      <right style="thin">
        <color auto="1"/>
      </right>
      <top style="dashed">
        <color indexed="64"/>
      </top>
      <bottom style="dashed">
        <color indexed="64"/>
      </bottom>
      <diagonal/>
    </border>
    <border>
      <left style="dashed">
        <color indexed="64"/>
      </left>
      <right style="thin">
        <color auto="1"/>
      </right>
      <top style="dashed">
        <color indexed="64"/>
      </top>
      <bottom/>
      <diagonal/>
    </border>
    <border>
      <left style="thin">
        <color auto="1"/>
      </left>
      <right style="medium">
        <color indexed="64"/>
      </right>
      <top/>
      <bottom style="thin">
        <color auto="1"/>
      </bottom>
      <diagonal/>
    </border>
    <border>
      <left style="dashed">
        <color indexed="64"/>
      </left>
      <right style="thin">
        <color auto="1"/>
      </right>
      <top/>
      <bottom/>
      <diagonal/>
    </border>
    <border>
      <left style="dashed">
        <color indexed="64"/>
      </left>
      <right style="thin">
        <color indexed="64"/>
      </right>
      <top style="thin">
        <color indexed="64"/>
      </top>
      <bottom style="thin">
        <color auto="1"/>
      </bottom>
      <diagonal/>
    </border>
    <border>
      <left/>
      <right/>
      <top style="dashed">
        <color indexed="64"/>
      </top>
      <bottom/>
      <diagonal/>
    </border>
    <border>
      <left style="dashed">
        <color indexed="64"/>
      </left>
      <right style="thin">
        <color indexed="64"/>
      </right>
      <top/>
      <bottom style="dashed">
        <color indexed="64"/>
      </bottom>
      <diagonal/>
    </border>
    <border>
      <left style="thin">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dashed">
        <color auto="1"/>
      </bottom>
      <diagonal/>
    </border>
    <border>
      <left style="thin">
        <color auto="1"/>
      </left>
      <right style="dashed">
        <color auto="1"/>
      </right>
      <top/>
      <bottom/>
      <diagonal/>
    </border>
    <border>
      <left style="thin">
        <color auto="1"/>
      </left>
      <right style="dashed">
        <color auto="1"/>
      </right>
      <top style="dashed">
        <color auto="1"/>
      </top>
      <bottom/>
      <diagonal/>
    </border>
    <border>
      <left/>
      <right style="dashed">
        <color auto="1"/>
      </right>
      <top style="thin">
        <color auto="1"/>
      </top>
      <bottom style="dashed">
        <color auto="1"/>
      </bottom>
      <diagonal/>
    </border>
    <border>
      <left style="thin">
        <color auto="1"/>
      </left>
      <right style="dashed">
        <color auto="1"/>
      </right>
      <top style="thin">
        <color auto="1"/>
      </top>
      <bottom style="thin">
        <color indexed="64"/>
      </bottom>
      <diagonal/>
    </border>
    <border>
      <left/>
      <right style="thin">
        <color auto="1"/>
      </right>
      <top style="medium">
        <color auto="1"/>
      </top>
      <bottom style="thin">
        <color indexed="64"/>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auto="1"/>
      </left>
      <right/>
      <top style="dashed">
        <color auto="1"/>
      </top>
      <bottom style="medium">
        <color indexed="64"/>
      </bottom>
      <diagonal/>
    </border>
    <border>
      <left/>
      <right/>
      <top style="dashed">
        <color auto="1"/>
      </top>
      <bottom style="medium">
        <color indexed="64"/>
      </bottom>
      <diagonal/>
    </border>
    <border>
      <left/>
      <right style="thin">
        <color indexed="64"/>
      </right>
      <top style="dashed">
        <color auto="1"/>
      </top>
      <bottom style="medium">
        <color indexed="64"/>
      </bottom>
      <diagonal/>
    </border>
    <border>
      <left style="dashed">
        <color indexed="64"/>
      </left>
      <right/>
      <top style="thin">
        <color auto="1"/>
      </top>
      <bottom style="thin">
        <color auto="1"/>
      </bottom>
      <diagonal/>
    </border>
    <border>
      <left/>
      <right style="dashed">
        <color indexed="64"/>
      </right>
      <top style="thin">
        <color auto="1"/>
      </top>
      <bottom style="thin">
        <color auto="1"/>
      </bottom>
      <diagonal/>
    </border>
    <border>
      <left style="dashed">
        <color indexed="64"/>
      </left>
      <right/>
      <top style="thin">
        <color auto="1"/>
      </top>
      <bottom style="dashed">
        <color indexed="64"/>
      </bottom>
      <diagonal/>
    </border>
    <border>
      <left/>
      <right/>
      <top style="thin">
        <color auto="1"/>
      </top>
      <bottom style="dashed">
        <color indexed="64"/>
      </bottom>
      <diagonal/>
    </border>
    <border>
      <left/>
      <right style="thin">
        <color indexed="64"/>
      </right>
      <top style="thin">
        <color indexed="64"/>
      </top>
      <bottom style="thin">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style="medium">
        <color auto="1"/>
      </left>
      <right/>
      <top style="thin">
        <color auto="1"/>
      </top>
      <bottom style="dashed">
        <color auto="1"/>
      </bottom>
      <diagonal/>
    </border>
    <border>
      <left/>
      <right style="medium">
        <color indexed="64"/>
      </right>
      <top style="thin">
        <color auto="1"/>
      </top>
      <bottom style="dashed">
        <color auto="1"/>
      </bottom>
      <diagonal/>
    </border>
    <border>
      <left style="medium">
        <color auto="1"/>
      </left>
      <right/>
      <top style="dashed">
        <color auto="1"/>
      </top>
      <bottom style="dashed">
        <color auto="1"/>
      </bottom>
      <diagonal/>
    </border>
    <border>
      <left/>
      <right style="medium">
        <color indexed="64"/>
      </right>
      <top style="dashed">
        <color auto="1"/>
      </top>
      <bottom style="dashed">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style="medium">
        <color auto="1"/>
      </left>
      <right/>
      <top style="dashed">
        <color auto="1"/>
      </top>
      <bottom style="medium">
        <color auto="1"/>
      </bottom>
      <diagonal/>
    </border>
    <border>
      <left/>
      <right style="medium">
        <color indexed="64"/>
      </right>
      <top style="dashed">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indexed="64"/>
      </top>
      <bottom/>
      <diagonal/>
    </border>
    <border>
      <left style="thin">
        <color auto="1"/>
      </left>
      <right/>
      <top style="medium">
        <color indexed="64"/>
      </top>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dashed">
        <color auto="1"/>
      </right>
      <top style="thin">
        <color auto="1"/>
      </top>
      <bottom/>
      <diagonal/>
    </border>
    <border>
      <left style="dashed">
        <color indexed="64"/>
      </left>
      <right style="dashed">
        <color indexed="64"/>
      </right>
      <top style="thin">
        <color auto="1"/>
      </top>
      <bottom/>
      <diagonal/>
    </border>
    <border>
      <left style="dashed">
        <color indexed="64"/>
      </left>
      <right/>
      <top/>
      <bottom/>
      <diagonal/>
    </border>
    <border>
      <left style="dashed">
        <color indexed="64"/>
      </left>
      <right style="thin">
        <color indexed="64"/>
      </right>
      <top style="thin">
        <color indexed="64"/>
      </top>
      <bottom/>
      <diagonal/>
    </border>
  </borders>
  <cellStyleXfs count="9">
    <xf numFmtId="0" fontId="0" fillId="0" borderId="0"/>
    <xf numFmtId="0" fontId="1" fillId="0" borderId="0" applyNumberForma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0" fontId="3" fillId="0" borderId="0"/>
    <xf numFmtId="168" fontId="2" fillId="0" borderId="0"/>
    <xf numFmtId="165" fontId="2" fillId="0" borderId="0" applyFont="0" applyFill="0" applyBorder="0" applyAlignment="0" applyProtection="0"/>
    <xf numFmtId="9" fontId="2" fillId="0" borderId="0" applyFont="0" applyFill="0" applyBorder="0" applyAlignment="0" applyProtection="0"/>
    <xf numFmtId="0" fontId="6" fillId="0" borderId="0"/>
  </cellStyleXfs>
  <cellXfs count="361">
    <xf numFmtId="0" fontId="0" fillId="0" borderId="0" xfId="0"/>
    <xf numFmtId="0" fontId="7" fillId="0" borderId="0" xfId="8" applyFont="1"/>
    <xf numFmtId="0" fontId="9" fillId="0" borderId="0" xfId="8" applyFont="1"/>
    <xf numFmtId="0" fontId="12" fillId="0" borderId="0" xfId="0" applyFont="1"/>
    <xf numFmtId="0" fontId="12" fillId="0" borderId="0" xfId="0" applyFont="1" applyAlignment="1">
      <alignment horizontal="center" vertical="center"/>
    </xf>
    <xf numFmtId="0" fontId="2" fillId="0" borderId="0" xfId="0" applyFont="1"/>
    <xf numFmtId="0" fontId="11" fillId="0" borderId="0" xfId="0" applyFont="1"/>
    <xf numFmtId="0" fontId="13" fillId="0" borderId="0" xfId="0" applyFont="1" applyProtection="1">
      <protection locked="0"/>
    </xf>
    <xf numFmtId="0" fontId="12" fillId="0" borderId="0" xfId="0" applyFont="1" applyProtection="1">
      <protection locked="0"/>
    </xf>
    <xf numFmtId="0" fontId="13" fillId="0" borderId="0" xfId="0" applyFont="1"/>
    <xf numFmtId="0" fontId="2" fillId="0" borderId="0" xfId="0" applyFont="1" applyAlignment="1">
      <alignment vertical="center"/>
    </xf>
    <xf numFmtId="0" fontId="12" fillId="0" borderId="0" xfId="0" applyFont="1" applyAlignment="1">
      <alignment vertical="center"/>
    </xf>
    <xf numFmtId="9" fontId="13" fillId="2" borderId="5" xfId="0" applyNumberFormat="1" applyFont="1" applyFill="1" applyBorder="1" applyAlignment="1">
      <alignment horizontal="right" vertical="center" indent="1"/>
    </xf>
    <xf numFmtId="9" fontId="13" fillId="2" borderId="6" xfId="0" applyNumberFormat="1" applyFont="1" applyFill="1" applyBorder="1" applyAlignment="1">
      <alignment horizontal="right" vertical="center" indent="1"/>
    </xf>
    <xf numFmtId="9" fontId="13" fillId="2" borderId="7" xfId="0" applyNumberFormat="1" applyFont="1" applyFill="1" applyBorder="1" applyAlignment="1">
      <alignment horizontal="right" vertical="center" indent="1"/>
    </xf>
    <xf numFmtId="3" fontId="16" fillId="8" borderId="14" xfId="2" applyNumberFormat="1" applyFont="1" applyFill="1" applyBorder="1" applyAlignment="1">
      <alignment horizontal="right" vertical="center" wrapText="1" indent="1"/>
    </xf>
    <xf numFmtId="171" fontId="16" fillId="8" borderId="14" xfId="2" applyNumberFormat="1" applyFont="1" applyFill="1" applyBorder="1" applyAlignment="1">
      <alignment horizontal="right" vertical="center" wrapText="1" indent="1"/>
    </xf>
    <xf numFmtId="166" fontId="16" fillId="7" borderId="14" xfId="2" applyNumberFormat="1" applyFont="1" applyFill="1" applyBorder="1" applyAlignment="1">
      <alignment horizontal="right" vertical="center" wrapText="1" indent="1"/>
    </xf>
    <xf numFmtId="166" fontId="16" fillId="7" borderId="26" xfId="2" applyNumberFormat="1" applyFont="1" applyFill="1" applyBorder="1" applyAlignment="1">
      <alignment horizontal="right" vertical="center" wrapText="1" indent="1"/>
    </xf>
    <xf numFmtId="0" fontId="24" fillId="0" borderId="0" xfId="0" applyFont="1"/>
    <xf numFmtId="9" fontId="16" fillId="8" borderId="14" xfId="3" applyFont="1" applyFill="1" applyBorder="1" applyAlignment="1">
      <alignment horizontal="right" vertical="center" wrapText="1" indent="1"/>
    </xf>
    <xf numFmtId="166" fontId="16" fillId="7" borderId="12" xfId="2" applyNumberFormat="1" applyFont="1" applyFill="1" applyBorder="1" applyAlignment="1">
      <alignment horizontal="right" vertical="center" wrapText="1" indent="1"/>
    </xf>
    <xf numFmtId="0" fontId="24" fillId="9" borderId="57" xfId="8" applyFont="1" applyFill="1" applyBorder="1" applyAlignment="1">
      <alignment horizontal="left" vertical="center"/>
    </xf>
    <xf numFmtId="166" fontId="16" fillId="8" borderId="16" xfId="2" applyNumberFormat="1" applyFont="1" applyFill="1" applyBorder="1" applyAlignment="1">
      <alignment horizontal="right" vertical="center" wrapText="1" indent="1"/>
    </xf>
    <xf numFmtId="9" fontId="16" fillId="8" borderId="16" xfId="3" applyFont="1" applyFill="1" applyBorder="1" applyAlignment="1">
      <alignment horizontal="right" vertical="center" wrapText="1" indent="1"/>
    </xf>
    <xf numFmtId="167" fontId="16" fillId="7" borderId="16" xfId="0" applyNumberFormat="1" applyFont="1" applyFill="1" applyBorder="1" applyAlignment="1">
      <alignment horizontal="right" vertical="center" wrapText="1" indent="1"/>
    </xf>
    <xf numFmtId="169" fontId="16" fillId="8" borderId="26" xfId="2" applyNumberFormat="1" applyFont="1" applyFill="1" applyBorder="1" applyAlignment="1">
      <alignment horizontal="right" vertical="center" wrapText="1" indent="1"/>
    </xf>
    <xf numFmtId="9" fontId="16" fillId="8" borderId="26" xfId="3" applyFont="1" applyFill="1" applyBorder="1" applyAlignment="1">
      <alignment horizontal="right" vertical="center" wrapText="1" indent="1"/>
    </xf>
    <xf numFmtId="167" fontId="16" fillId="7" borderId="26" xfId="0" applyNumberFormat="1" applyFont="1" applyFill="1" applyBorder="1" applyAlignment="1">
      <alignment horizontal="right" vertical="center" wrapText="1" indent="1"/>
    </xf>
    <xf numFmtId="167" fontId="17" fillId="7" borderId="55" xfId="0" applyNumberFormat="1" applyFont="1" applyFill="1" applyBorder="1" applyAlignment="1">
      <alignment horizontal="right" vertical="center" indent="1"/>
    </xf>
    <xf numFmtId="8" fontId="13" fillId="0" borderId="0" xfId="0" applyNumberFormat="1" applyFont="1" applyProtection="1">
      <protection locked="0"/>
    </xf>
    <xf numFmtId="9" fontId="16" fillId="8" borderId="49" xfId="0" applyNumberFormat="1" applyFont="1" applyFill="1" applyBorder="1" applyAlignment="1">
      <alignment horizontal="right" vertical="center" indent="1"/>
    </xf>
    <xf numFmtId="9" fontId="16" fillId="8" borderId="26" xfId="0" applyNumberFormat="1" applyFont="1" applyFill="1" applyBorder="1" applyAlignment="1">
      <alignment horizontal="right" vertical="center" wrapText="1" indent="1"/>
    </xf>
    <xf numFmtId="166" fontId="7" fillId="8" borderId="10" xfId="0" applyNumberFormat="1" applyFont="1" applyFill="1" applyBorder="1" applyAlignment="1">
      <alignment horizontal="right" vertical="center" indent="1"/>
    </xf>
    <xf numFmtId="9" fontId="7" fillId="8" borderId="10" xfId="0" applyNumberFormat="1" applyFont="1" applyFill="1" applyBorder="1" applyAlignment="1">
      <alignment horizontal="right" vertical="center" indent="1"/>
    </xf>
    <xf numFmtId="164" fontId="7" fillId="7" borderId="13" xfId="2" applyNumberFormat="1" applyFont="1" applyFill="1" applyBorder="1" applyAlignment="1">
      <alignment horizontal="right" vertical="center" indent="1"/>
    </xf>
    <xf numFmtId="0" fontId="20" fillId="2" borderId="41" xfId="0" applyFont="1" applyFill="1" applyBorder="1" applyAlignment="1">
      <alignment horizontal="center" vertical="center" wrapText="1"/>
    </xf>
    <xf numFmtId="0" fontId="20" fillId="2" borderId="57" xfId="0" applyFont="1" applyFill="1" applyBorder="1" applyAlignment="1">
      <alignment horizontal="center" vertical="center" wrapText="1"/>
    </xf>
    <xf numFmtId="0" fontId="12" fillId="0" borderId="0" xfId="0" applyFont="1" applyAlignment="1">
      <alignment horizontal="center"/>
    </xf>
    <xf numFmtId="0" fontId="12" fillId="0" borderId="0" xfId="0" applyFont="1" applyAlignment="1">
      <alignment vertical="top"/>
    </xf>
    <xf numFmtId="168" fontId="12" fillId="0" borderId="0" xfId="5" applyFont="1"/>
    <xf numFmtId="168" fontId="12" fillId="0" borderId="0" xfId="5" applyFont="1" applyAlignment="1">
      <alignment horizontal="left" vertical="center" wrapText="1" indent="1"/>
    </xf>
    <xf numFmtId="0" fontId="31" fillId="0" borderId="0" xfId="0" applyFont="1"/>
    <xf numFmtId="0" fontId="31" fillId="0" borderId="0" xfId="0" applyFont="1" applyAlignment="1">
      <alignment vertical="top"/>
    </xf>
    <xf numFmtId="0" fontId="12" fillId="0" borderId="0" xfId="0" applyFont="1" applyAlignment="1">
      <alignment horizontal="left" vertical="center" indent="1"/>
    </xf>
    <xf numFmtId="0" fontId="7" fillId="0" borderId="0" xfId="8" applyFont="1" applyAlignment="1">
      <alignment horizontal="left" vertical="center" indent="1"/>
    </xf>
    <xf numFmtId="0" fontId="8" fillId="0" borderId="1" xfId="8" applyFont="1" applyBorder="1" applyAlignment="1">
      <alignment horizontal="left" vertical="center" wrapText="1" indent="1"/>
    </xf>
    <xf numFmtId="0" fontId="8" fillId="0" borderId="0" xfId="8" applyFont="1" applyAlignment="1">
      <alignment horizontal="left" vertical="center" wrapText="1" indent="1"/>
    </xf>
    <xf numFmtId="0" fontId="7" fillId="0" borderId="1" xfId="8" applyFont="1" applyBorder="1" applyAlignment="1">
      <alignment horizontal="left" vertical="center" indent="1"/>
    </xf>
    <xf numFmtId="0" fontId="12" fillId="0" borderId="0" xfId="0" applyFont="1" applyAlignment="1">
      <alignment horizontal="center" vertical="top"/>
    </xf>
    <xf numFmtId="0" fontId="12" fillId="2" borderId="0" xfId="0" applyFont="1" applyFill="1" applyAlignment="1">
      <alignment horizontal="center"/>
    </xf>
    <xf numFmtId="0" fontId="31" fillId="2" borderId="0" xfId="0" applyFont="1" applyFill="1" applyAlignment="1">
      <alignment horizontal="center" vertical="top"/>
    </xf>
    <xf numFmtId="0" fontId="30" fillId="0" borderId="0" xfId="0" applyFont="1" applyAlignment="1">
      <alignment horizontal="center" vertical="center" wrapText="1"/>
    </xf>
    <xf numFmtId="167" fontId="17" fillId="7" borderId="49" xfId="0" applyNumberFormat="1" applyFont="1" applyFill="1" applyBorder="1" applyAlignment="1">
      <alignment horizontal="right" vertical="center" wrapText="1" indent="1"/>
    </xf>
    <xf numFmtId="166" fontId="16" fillId="7" borderId="70" xfId="2" applyNumberFormat="1" applyFont="1" applyFill="1" applyBorder="1" applyAlignment="1">
      <alignment horizontal="right" vertical="center" wrapText="1" indent="1"/>
    </xf>
    <xf numFmtId="169" fontId="17" fillId="7" borderId="49" xfId="0" applyNumberFormat="1" applyFont="1" applyFill="1" applyBorder="1" applyAlignment="1">
      <alignment horizontal="right" vertical="center" wrapText="1" indent="1"/>
    </xf>
    <xf numFmtId="167" fontId="16" fillId="8" borderId="16" xfId="0" applyNumberFormat="1" applyFont="1" applyFill="1" applyBorder="1" applyAlignment="1">
      <alignment horizontal="right" vertical="center" wrapText="1" indent="1"/>
    </xf>
    <xf numFmtId="167" fontId="16" fillId="8" borderId="14" xfId="0" applyNumberFormat="1" applyFont="1" applyFill="1" applyBorder="1" applyAlignment="1">
      <alignment horizontal="right" vertical="center" wrapText="1" indent="1"/>
    </xf>
    <xf numFmtId="167" fontId="16" fillId="8" borderId="26" xfId="0" applyNumberFormat="1" applyFont="1" applyFill="1" applyBorder="1" applyAlignment="1">
      <alignment horizontal="right" vertical="center" wrapText="1" indent="1"/>
    </xf>
    <xf numFmtId="3" fontId="16" fillId="8" borderId="16" xfId="2" applyNumberFormat="1" applyFont="1" applyFill="1" applyBorder="1" applyAlignment="1">
      <alignment horizontal="right" vertical="center" wrapText="1" indent="1"/>
    </xf>
    <xf numFmtId="171" fontId="16" fillId="8" borderId="16" xfId="2" applyNumberFormat="1" applyFont="1" applyFill="1" applyBorder="1" applyAlignment="1">
      <alignment horizontal="right" vertical="center" wrapText="1" indent="1"/>
    </xf>
    <xf numFmtId="166" fontId="16" fillId="7" borderId="16" xfId="2" applyNumberFormat="1" applyFont="1" applyFill="1" applyBorder="1" applyAlignment="1">
      <alignment horizontal="right" vertical="center" wrapText="1" indent="1"/>
    </xf>
    <xf numFmtId="0" fontId="24" fillId="9" borderId="26" xfId="8" applyFont="1" applyFill="1" applyBorder="1" applyAlignment="1">
      <alignment horizontal="left" vertical="center"/>
    </xf>
    <xf numFmtId="166" fontId="16" fillId="8" borderId="16" xfId="3" applyNumberFormat="1" applyFont="1" applyFill="1" applyBorder="1" applyAlignment="1">
      <alignment horizontal="right" vertical="center" wrapText="1" indent="1"/>
    </xf>
    <xf numFmtId="170" fontId="16" fillId="8" borderId="14" xfId="3" applyNumberFormat="1" applyFont="1" applyFill="1" applyBorder="1" applyAlignment="1">
      <alignment horizontal="right" vertical="center" wrapText="1" indent="1"/>
    </xf>
    <xf numFmtId="166" fontId="16" fillId="8" borderId="69" xfId="3" applyNumberFormat="1" applyFont="1" applyFill="1" applyBorder="1" applyAlignment="1">
      <alignment horizontal="right" vertical="center" wrapText="1" indent="1"/>
    </xf>
    <xf numFmtId="9" fontId="16" fillId="8" borderId="69" xfId="3" applyFont="1" applyFill="1" applyBorder="1" applyAlignment="1">
      <alignment horizontal="right" vertical="center" wrapText="1" indent="1"/>
    </xf>
    <xf numFmtId="9" fontId="16" fillId="8" borderId="69" xfId="0" applyNumberFormat="1" applyFont="1" applyFill="1" applyBorder="1" applyAlignment="1">
      <alignment horizontal="right" vertical="center" wrapText="1" indent="1"/>
    </xf>
    <xf numFmtId="167" fontId="16" fillId="7" borderId="69" xfId="0" applyNumberFormat="1" applyFont="1" applyFill="1" applyBorder="1" applyAlignment="1">
      <alignment horizontal="right" vertical="center" wrapText="1" indent="1"/>
    </xf>
    <xf numFmtId="166" fontId="16" fillId="8" borderId="16" xfId="0" applyNumberFormat="1" applyFont="1" applyFill="1" applyBorder="1" applyAlignment="1">
      <alignment horizontal="right" vertical="center" wrapText="1" indent="1"/>
    </xf>
    <xf numFmtId="170" fontId="16" fillId="8" borderId="16" xfId="0" applyNumberFormat="1" applyFont="1" applyFill="1" applyBorder="1" applyAlignment="1">
      <alignment horizontal="right" vertical="center" wrapText="1" indent="1"/>
    </xf>
    <xf numFmtId="169" fontId="16" fillId="7" borderId="16" xfId="2" applyNumberFormat="1" applyFont="1" applyFill="1" applyBorder="1" applyAlignment="1">
      <alignment horizontal="right" vertical="center" wrapText="1" indent="1"/>
    </xf>
    <xf numFmtId="166" fontId="16" fillId="8" borderId="26" xfId="0" applyNumberFormat="1" applyFont="1" applyFill="1" applyBorder="1" applyAlignment="1">
      <alignment horizontal="right" vertical="center" wrapText="1" indent="1"/>
    </xf>
    <xf numFmtId="166" fontId="16" fillId="7" borderId="26" xfId="0" applyNumberFormat="1" applyFont="1" applyFill="1" applyBorder="1" applyAlignment="1">
      <alignment horizontal="right" vertical="center" wrapText="1" indent="1"/>
    </xf>
    <xf numFmtId="9" fontId="16" fillId="8" borderId="16" xfId="0" applyNumberFormat="1" applyFont="1" applyFill="1" applyBorder="1" applyAlignment="1">
      <alignment horizontal="right" vertical="center" wrapText="1" indent="1"/>
    </xf>
    <xf numFmtId="9" fontId="16" fillId="8" borderId="14" xfId="0" applyNumberFormat="1" applyFont="1" applyFill="1" applyBorder="1" applyAlignment="1">
      <alignment horizontal="right" vertical="center" wrapText="1" indent="1"/>
    </xf>
    <xf numFmtId="169" fontId="16" fillId="7" borderId="14" xfId="2" applyNumberFormat="1" applyFont="1" applyFill="1" applyBorder="1" applyAlignment="1">
      <alignment horizontal="right" vertical="center" wrapText="1" indent="1"/>
    </xf>
    <xf numFmtId="169" fontId="16" fillId="7" borderId="26" xfId="2" applyNumberFormat="1" applyFont="1" applyFill="1" applyBorder="1" applyAlignment="1">
      <alignment horizontal="right" vertical="center" wrapText="1" indent="1"/>
    </xf>
    <xf numFmtId="0" fontId="16" fillId="9" borderId="14" xfId="8" applyFont="1" applyFill="1" applyBorder="1" applyAlignment="1">
      <alignment horizontal="left" vertical="center"/>
    </xf>
    <xf numFmtId="0" fontId="16" fillId="9" borderId="26" xfId="8" applyFont="1" applyFill="1" applyBorder="1" applyAlignment="1">
      <alignment horizontal="left" vertical="center"/>
    </xf>
    <xf numFmtId="0" fontId="16" fillId="9" borderId="16" xfId="8" applyFont="1" applyFill="1" applyBorder="1" applyAlignment="1">
      <alignment horizontal="left" vertical="center"/>
    </xf>
    <xf numFmtId="0" fontId="16" fillId="0" borderId="0" xfId="0" applyFont="1"/>
    <xf numFmtId="0" fontId="16" fillId="9" borderId="69" xfId="8" applyFont="1" applyFill="1" applyBorder="1" applyAlignment="1">
      <alignment horizontal="left" vertical="center"/>
    </xf>
    <xf numFmtId="0" fontId="16" fillId="9" borderId="9" xfId="8" applyFont="1" applyFill="1" applyBorder="1" applyAlignment="1">
      <alignment horizontal="left" vertical="center"/>
    </xf>
    <xf numFmtId="167" fontId="16" fillId="7" borderId="50" xfId="0" applyNumberFormat="1" applyFont="1" applyFill="1" applyBorder="1" applyAlignment="1">
      <alignment horizontal="right" vertical="center" indent="1"/>
    </xf>
    <xf numFmtId="0" fontId="12" fillId="2" borderId="0" xfId="0" applyFont="1" applyFill="1"/>
    <xf numFmtId="164" fontId="7" fillId="7" borderId="11" xfId="2" applyNumberFormat="1" applyFont="1" applyFill="1" applyBorder="1" applyAlignment="1">
      <alignment horizontal="right" vertical="center" indent="1"/>
    </xf>
    <xf numFmtId="0" fontId="24" fillId="9" borderId="14" xfId="8" applyFont="1" applyFill="1" applyBorder="1" applyAlignment="1">
      <alignment horizontal="left" vertical="center"/>
    </xf>
    <xf numFmtId="0" fontId="21" fillId="2" borderId="41" xfId="0" applyFont="1" applyFill="1" applyBorder="1" applyAlignment="1">
      <alignment horizontal="center" vertical="center"/>
    </xf>
    <xf numFmtId="0" fontId="16" fillId="9" borderId="12" xfId="8" applyFont="1" applyFill="1" applyBorder="1" applyAlignment="1">
      <alignment horizontal="left" vertical="center"/>
    </xf>
    <xf numFmtId="0" fontId="20" fillId="2" borderId="66" xfId="0" applyFont="1" applyFill="1" applyBorder="1" applyAlignment="1">
      <alignment horizontal="right" vertical="center" wrapText="1" indent="1"/>
    </xf>
    <xf numFmtId="0" fontId="20" fillId="2" borderId="41" xfId="0" applyFont="1" applyFill="1" applyBorder="1" applyAlignment="1">
      <alignment horizontal="right" vertical="center" wrapText="1" indent="1"/>
    </xf>
    <xf numFmtId="166" fontId="20" fillId="2" borderId="41" xfId="2" applyNumberFormat="1" applyFont="1" applyFill="1" applyBorder="1" applyAlignment="1">
      <alignment horizontal="right" vertical="center" wrapText="1" indent="1"/>
    </xf>
    <xf numFmtId="172" fontId="16" fillId="8" borderId="14" xfId="2" applyNumberFormat="1" applyFont="1" applyFill="1" applyBorder="1" applyAlignment="1">
      <alignment horizontal="right" vertical="center" wrapText="1" indent="1"/>
    </xf>
    <xf numFmtId="9" fontId="16" fillId="8" borderId="14" xfId="2" applyNumberFormat="1" applyFont="1" applyFill="1" applyBorder="1" applyAlignment="1">
      <alignment horizontal="right" vertical="center" wrapText="1" indent="1"/>
    </xf>
    <xf numFmtId="0" fontId="20" fillId="0" borderId="0" xfId="0" applyFont="1" applyAlignment="1">
      <alignment horizontal="left" vertical="center" wrapText="1" indent="1"/>
    </xf>
    <xf numFmtId="166" fontId="20" fillId="2" borderId="41" xfId="2" applyNumberFormat="1" applyFont="1" applyFill="1" applyBorder="1" applyAlignment="1">
      <alignment horizontal="left" vertical="center" wrapText="1" indent="2"/>
    </xf>
    <xf numFmtId="166" fontId="16" fillId="8" borderId="14" xfId="2" applyNumberFormat="1" applyFont="1" applyFill="1" applyBorder="1" applyAlignment="1">
      <alignment horizontal="right" vertical="center" wrapText="1" indent="1"/>
    </xf>
    <xf numFmtId="166" fontId="17" fillId="7" borderId="13" xfId="2" applyNumberFormat="1" applyFont="1" applyFill="1" applyBorder="1" applyAlignment="1">
      <alignment horizontal="right" vertical="center" wrapText="1" indent="1"/>
    </xf>
    <xf numFmtId="166" fontId="17" fillId="7" borderId="12" xfId="2" applyNumberFormat="1" applyFont="1" applyFill="1" applyBorder="1" applyAlignment="1">
      <alignment horizontal="right" vertical="center" wrapText="1" indent="1"/>
    </xf>
    <xf numFmtId="164" fontId="17" fillId="7" borderId="25" xfId="2" applyNumberFormat="1" applyFont="1" applyFill="1" applyBorder="1" applyAlignment="1">
      <alignment horizontal="right" vertical="center" indent="1"/>
    </xf>
    <xf numFmtId="0" fontId="20" fillId="2" borderId="9" xfId="0" applyFont="1" applyFill="1" applyBorder="1" applyAlignment="1">
      <alignment horizontal="right" vertical="center" wrapText="1" indent="1"/>
    </xf>
    <xf numFmtId="0" fontId="20" fillId="2" borderId="76" xfId="0" applyFont="1" applyFill="1" applyBorder="1" applyAlignment="1">
      <alignment horizontal="right" vertical="center" wrapText="1" indent="1"/>
    </xf>
    <xf numFmtId="0" fontId="12" fillId="2" borderId="3" xfId="0" applyFont="1" applyFill="1" applyBorder="1" applyAlignment="1">
      <alignment vertical="center"/>
    </xf>
    <xf numFmtId="166" fontId="20" fillId="2" borderId="41" xfId="2" applyNumberFormat="1" applyFont="1" applyFill="1" applyBorder="1" applyAlignment="1">
      <alignment horizontal="right" vertical="center" wrapText="1" indent="2"/>
    </xf>
    <xf numFmtId="165" fontId="16" fillId="8" borderId="15" xfId="2" applyFont="1" applyFill="1" applyBorder="1" applyAlignment="1">
      <alignment horizontal="right" vertical="center" wrapText="1" indent="1"/>
    </xf>
    <xf numFmtId="171" fontId="16" fillId="8" borderId="15" xfId="0" applyNumberFormat="1" applyFont="1" applyFill="1" applyBorder="1" applyAlignment="1">
      <alignment horizontal="right" vertical="center" wrapText="1" indent="1"/>
    </xf>
    <xf numFmtId="166" fontId="16" fillId="7" borderId="40" xfId="2" applyNumberFormat="1" applyFont="1" applyFill="1" applyBorder="1" applyAlignment="1">
      <alignment horizontal="right" vertical="center" wrapText="1" indent="1"/>
    </xf>
    <xf numFmtId="166" fontId="17" fillId="7" borderId="41" xfId="2" applyNumberFormat="1" applyFont="1" applyFill="1" applyBorder="1" applyAlignment="1">
      <alignment horizontal="right" vertical="center" wrapText="1" indent="1"/>
    </xf>
    <xf numFmtId="0" fontId="16" fillId="9" borderId="90" xfId="8" applyFont="1" applyFill="1" applyBorder="1" applyAlignment="1">
      <alignment horizontal="left" vertical="center"/>
    </xf>
    <xf numFmtId="0" fontId="16" fillId="9" borderId="93" xfId="8" applyFont="1" applyFill="1" applyBorder="1" applyAlignment="1">
      <alignment horizontal="left" vertical="center"/>
    </xf>
    <xf numFmtId="0" fontId="16" fillId="9" borderId="90" xfId="8" applyFont="1" applyFill="1" applyBorder="1" applyAlignment="1">
      <alignment horizontal="left" vertical="center" indent="1"/>
    </xf>
    <xf numFmtId="0" fontId="24" fillId="9" borderId="90" xfId="8" applyFont="1" applyFill="1" applyBorder="1" applyAlignment="1">
      <alignment horizontal="left" vertical="center"/>
    </xf>
    <xf numFmtId="0" fontId="16" fillId="9" borderId="93" xfId="8" applyFont="1" applyFill="1" applyBorder="1" applyAlignment="1">
      <alignment horizontal="left" vertical="center" indent="1"/>
    </xf>
    <xf numFmtId="0" fontId="54" fillId="6" borderId="96" xfId="0" applyFont="1" applyFill="1" applyBorder="1" applyAlignment="1">
      <alignment horizontal="center" vertical="center"/>
    </xf>
    <xf numFmtId="0" fontId="54" fillId="6" borderId="97" xfId="0" applyFont="1" applyFill="1" applyBorder="1" applyAlignment="1">
      <alignment horizontal="center" vertical="center" wrapText="1"/>
    </xf>
    <xf numFmtId="0" fontId="54" fillId="6" borderId="98" xfId="0" applyFont="1" applyFill="1" applyBorder="1" applyAlignment="1">
      <alignment horizontal="center" vertical="center" wrapText="1"/>
    </xf>
    <xf numFmtId="9" fontId="55" fillId="8" borderId="9" xfId="0" applyNumberFormat="1" applyFont="1" applyFill="1" applyBorder="1" applyAlignment="1">
      <alignment horizontal="center" vertical="center" wrapText="1"/>
    </xf>
    <xf numFmtId="1" fontId="16" fillId="8" borderId="9" xfId="0" applyNumberFormat="1" applyFont="1" applyFill="1" applyBorder="1" applyAlignment="1">
      <alignment horizontal="center" vertical="center"/>
    </xf>
    <xf numFmtId="0" fontId="16" fillId="7" borderId="9" xfId="0" applyFont="1" applyFill="1" applyBorder="1" applyAlignment="1">
      <alignment horizontal="center" vertical="center"/>
    </xf>
    <xf numFmtId="9" fontId="57" fillId="8" borderId="9" xfId="0" applyNumberFormat="1" applyFont="1" applyFill="1" applyBorder="1" applyAlignment="1">
      <alignment horizontal="center" vertical="center" wrapText="1"/>
    </xf>
    <xf numFmtId="1" fontId="28" fillId="8" borderId="9" xfId="0" applyNumberFormat="1" applyFont="1" applyFill="1" applyBorder="1" applyAlignment="1">
      <alignment horizontal="center" vertical="center"/>
    </xf>
    <xf numFmtId="0" fontId="28" fillId="7" borderId="27" xfId="0" applyFont="1" applyFill="1" applyBorder="1" applyAlignment="1">
      <alignment horizontal="center" vertical="center"/>
    </xf>
    <xf numFmtId="9" fontId="16" fillId="8" borderId="9" xfId="0" applyNumberFormat="1" applyFont="1" applyFill="1" applyBorder="1" applyAlignment="1">
      <alignment horizontal="center" vertical="center" wrapText="1"/>
    </xf>
    <xf numFmtId="1" fontId="16" fillId="7" borderId="9" xfId="0" applyNumberFormat="1" applyFont="1" applyFill="1" applyBorder="1" applyAlignment="1">
      <alignment horizontal="center" vertical="center"/>
    </xf>
    <xf numFmtId="9" fontId="35" fillId="8" borderId="9" xfId="0" applyNumberFormat="1" applyFont="1" applyFill="1" applyBorder="1" applyAlignment="1">
      <alignment horizontal="center" vertical="center" wrapText="1"/>
    </xf>
    <xf numFmtId="1" fontId="28" fillId="7" borderId="9" xfId="0" applyNumberFormat="1" applyFont="1" applyFill="1" applyBorder="1" applyAlignment="1">
      <alignment horizontal="center" vertical="center"/>
    </xf>
    <xf numFmtId="9" fontId="16" fillId="8" borderId="9" xfId="0" applyNumberFormat="1" applyFont="1" applyFill="1" applyBorder="1" applyAlignment="1">
      <alignment horizontal="center" vertical="center"/>
    </xf>
    <xf numFmtId="1" fontId="16" fillId="8" borderId="99" xfId="0" applyNumberFormat="1" applyFont="1" applyFill="1" applyBorder="1" applyAlignment="1">
      <alignment horizontal="center" vertical="center"/>
    </xf>
    <xf numFmtId="0" fontId="16" fillId="7" borderId="27" xfId="0" applyFont="1" applyFill="1" applyBorder="1" applyAlignment="1">
      <alignment horizontal="center" vertical="center"/>
    </xf>
    <xf numFmtId="9" fontId="28" fillId="7" borderId="27" xfId="0" applyNumberFormat="1" applyFont="1" applyFill="1" applyBorder="1" applyAlignment="1">
      <alignment horizontal="center" vertical="center"/>
    </xf>
    <xf numFmtId="1" fontId="58" fillId="7" borderId="39" xfId="0" applyNumberFormat="1" applyFont="1" applyFill="1" applyBorder="1" applyAlignment="1">
      <alignment horizontal="center" vertical="center"/>
    </xf>
    <xf numFmtId="168" fontId="13" fillId="2" borderId="0" xfId="5" applyFont="1" applyFill="1" applyAlignment="1">
      <alignment horizontal="left" vertical="center" wrapText="1" indent="1"/>
    </xf>
    <xf numFmtId="0" fontId="10" fillId="3" borderId="17" xfId="0" applyFont="1" applyFill="1" applyBorder="1" applyAlignment="1">
      <alignment horizontal="center" vertical="center" wrapText="1"/>
    </xf>
    <xf numFmtId="0" fontId="28" fillId="2" borderId="46"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18" fillId="5" borderId="5" xfId="8" applyFont="1" applyFill="1" applyBorder="1" applyAlignment="1">
      <alignment horizontal="left" vertical="center" wrapText="1" indent="1"/>
    </xf>
    <xf numFmtId="0" fontId="18" fillId="5" borderId="6" xfId="8" applyFont="1" applyFill="1" applyBorder="1" applyAlignment="1">
      <alignment horizontal="left" vertical="center" wrapText="1" indent="1"/>
    </xf>
    <xf numFmtId="0" fontId="18" fillId="5" borderId="7" xfId="8" applyFont="1" applyFill="1" applyBorder="1" applyAlignment="1">
      <alignment horizontal="left" vertical="center" wrapText="1" indent="1"/>
    </xf>
    <xf numFmtId="0" fontId="7" fillId="2" borderId="17" xfId="0" applyFont="1" applyFill="1" applyBorder="1" applyAlignment="1">
      <alignment horizontal="center" vertical="center" wrapText="1"/>
    </xf>
    <xf numFmtId="0" fontId="16" fillId="2" borderId="44" xfId="0" applyFont="1" applyFill="1" applyBorder="1" applyAlignment="1">
      <alignment horizontal="left" vertical="center" wrapText="1" indent="1"/>
    </xf>
    <xf numFmtId="0" fontId="16" fillId="2" borderId="0" xfId="0" applyFont="1" applyFill="1" applyAlignment="1">
      <alignment horizontal="left" vertical="center" wrapText="1" indent="1"/>
    </xf>
    <xf numFmtId="0" fontId="7" fillId="8" borderId="1" xfId="8" applyFont="1" applyFill="1" applyBorder="1" applyAlignment="1">
      <alignment horizontal="left" vertical="center" indent="1"/>
    </xf>
    <xf numFmtId="0" fontId="7" fillId="8" borderId="0" xfId="8" applyFont="1" applyFill="1" applyAlignment="1">
      <alignment horizontal="left" vertical="center" indent="1"/>
    </xf>
    <xf numFmtId="0" fontId="7" fillId="8" borderId="4" xfId="8" applyFont="1" applyFill="1" applyBorder="1" applyAlignment="1">
      <alignment horizontal="left" vertical="center" indent="1"/>
    </xf>
    <xf numFmtId="0" fontId="7" fillId="7" borderId="1" xfId="8" applyFont="1" applyFill="1" applyBorder="1" applyAlignment="1">
      <alignment horizontal="left" vertical="center" indent="1"/>
    </xf>
    <xf numFmtId="0" fontId="7" fillId="7" borderId="0" xfId="8" applyFont="1" applyFill="1" applyAlignment="1">
      <alignment horizontal="left" vertical="center" indent="1"/>
    </xf>
    <xf numFmtId="0" fontId="7" fillId="7" borderId="4" xfId="8" applyFont="1" applyFill="1" applyBorder="1" applyAlignment="1">
      <alignment horizontal="left" vertical="center" indent="1"/>
    </xf>
    <xf numFmtId="0" fontId="7" fillId="2" borderId="1" xfId="8" applyFont="1" applyFill="1" applyBorder="1" applyAlignment="1">
      <alignment horizontal="left" vertical="center" indent="1"/>
    </xf>
    <xf numFmtId="0" fontId="7" fillId="2" borderId="0" xfId="8" applyFont="1" applyFill="1" applyAlignment="1">
      <alignment horizontal="left" vertical="center" indent="1"/>
    </xf>
    <xf numFmtId="0" fontId="7" fillId="2" borderId="4" xfId="8" applyFont="1" applyFill="1" applyBorder="1" applyAlignment="1">
      <alignment horizontal="left" vertical="center" indent="1"/>
    </xf>
    <xf numFmtId="0" fontId="7" fillId="9" borderId="51" xfId="8" applyFont="1" applyFill="1" applyBorder="1" applyAlignment="1">
      <alignment horizontal="left" vertical="center" wrapText="1" indent="1"/>
    </xf>
    <xf numFmtId="0" fontId="7" fillId="9" borderId="8" xfId="8" applyFont="1" applyFill="1" applyBorder="1" applyAlignment="1">
      <alignment horizontal="left" vertical="center" indent="1"/>
    </xf>
    <xf numFmtId="0" fontId="7" fillId="9" borderId="52" xfId="8" applyFont="1" applyFill="1" applyBorder="1" applyAlignment="1">
      <alignment horizontal="left" vertical="center" indent="1"/>
    </xf>
    <xf numFmtId="0" fontId="18" fillId="4" borderId="87" xfId="0" applyFont="1" applyFill="1" applyBorder="1" applyAlignment="1">
      <alignment horizontal="left" vertical="center" wrapText="1"/>
    </xf>
    <xf numFmtId="0" fontId="18" fillId="4" borderId="88" xfId="0" applyFont="1" applyFill="1" applyBorder="1" applyAlignment="1">
      <alignment horizontal="left" vertical="center" wrapText="1"/>
    </xf>
    <xf numFmtId="0" fontId="18" fillId="4" borderId="89" xfId="0" applyFont="1" applyFill="1" applyBorder="1" applyAlignment="1">
      <alignment horizontal="left" vertical="center" wrapText="1"/>
    </xf>
    <xf numFmtId="0" fontId="18" fillId="5" borderId="29" xfId="0" applyFont="1" applyFill="1" applyBorder="1" applyAlignment="1">
      <alignment horizontal="left" vertical="center" wrapText="1"/>
    </xf>
    <xf numFmtId="0" fontId="18" fillId="5" borderId="8" xfId="0" applyFont="1" applyFill="1" applyBorder="1" applyAlignment="1">
      <alignment horizontal="left" vertical="center" wrapText="1"/>
    </xf>
    <xf numFmtId="0" fontId="18" fillId="5" borderId="38" xfId="0" applyFont="1" applyFill="1" applyBorder="1" applyAlignment="1">
      <alignment horizontal="left" vertical="center" wrapText="1"/>
    </xf>
    <xf numFmtId="0" fontId="10" fillId="3" borderId="0" xfId="0" applyFont="1" applyFill="1" applyAlignment="1">
      <alignment horizontal="left" vertical="center" wrapText="1" indent="1"/>
    </xf>
    <xf numFmtId="0" fontId="36" fillId="2" borderId="91" xfId="0" applyFont="1" applyFill="1" applyBorder="1" applyAlignment="1">
      <alignment horizontal="left" vertical="center" wrapText="1" indent="2"/>
    </xf>
    <xf numFmtId="0" fontId="36" fillId="2" borderId="73" xfId="0" applyFont="1" applyFill="1" applyBorder="1" applyAlignment="1">
      <alignment horizontal="left" vertical="center" wrapText="1" indent="2"/>
    </xf>
    <xf numFmtId="0" fontId="36" fillId="2" borderId="92" xfId="0" applyFont="1" applyFill="1" applyBorder="1" applyAlignment="1">
      <alignment horizontal="left" vertical="center" wrapText="1" indent="2"/>
    </xf>
    <xf numFmtId="0" fontId="43" fillId="2" borderId="85" xfId="0" applyFont="1" applyFill="1" applyBorder="1" applyAlignment="1">
      <alignment horizontal="left" vertical="center" wrapText="1" indent="2"/>
    </xf>
    <xf numFmtId="0" fontId="36" fillId="2" borderId="45" xfId="0" applyFont="1" applyFill="1" applyBorder="1" applyAlignment="1">
      <alignment horizontal="left" vertical="center" wrapText="1" indent="2"/>
    </xf>
    <xf numFmtId="0" fontId="36" fillId="2" borderId="86" xfId="0" applyFont="1" applyFill="1" applyBorder="1" applyAlignment="1">
      <alignment horizontal="left" vertical="center" wrapText="1" indent="2"/>
    </xf>
    <xf numFmtId="0" fontId="29" fillId="2" borderId="23" xfId="0" applyFont="1" applyFill="1" applyBorder="1" applyAlignment="1">
      <alignment horizontal="left" vertical="center" wrapText="1" indent="2"/>
    </xf>
    <xf numFmtId="0" fontId="16" fillId="2" borderId="24" xfId="0" applyFont="1" applyFill="1" applyBorder="1" applyAlignment="1">
      <alignment horizontal="left" vertical="center" wrapText="1" indent="2"/>
    </xf>
    <xf numFmtId="0" fontId="16" fillId="2" borderId="37" xfId="0" applyFont="1" applyFill="1" applyBorder="1" applyAlignment="1">
      <alignment horizontal="left" vertical="center" wrapText="1" indent="2"/>
    </xf>
    <xf numFmtId="0" fontId="28" fillId="2" borderId="23" xfId="0" applyFont="1" applyFill="1" applyBorder="1" applyAlignment="1">
      <alignment horizontal="left" vertical="center" wrapText="1" indent="1"/>
    </xf>
    <xf numFmtId="0" fontId="13" fillId="2" borderId="24" xfId="0" applyFont="1" applyFill="1" applyBorder="1" applyAlignment="1">
      <alignment horizontal="left" vertical="center" wrapText="1" indent="1"/>
    </xf>
    <xf numFmtId="0" fontId="13" fillId="2" borderId="37" xfId="0" applyFont="1" applyFill="1" applyBorder="1" applyAlignment="1">
      <alignment horizontal="left" vertical="center" wrapText="1" indent="1"/>
    </xf>
    <xf numFmtId="0" fontId="24" fillId="9" borderId="56" xfId="8" applyFont="1" applyFill="1" applyBorder="1" applyAlignment="1">
      <alignment horizontal="left" vertical="center"/>
    </xf>
    <xf numFmtId="0" fontId="24" fillId="9" borderId="49" xfId="8" applyFont="1" applyFill="1" applyBorder="1" applyAlignment="1">
      <alignment horizontal="left" vertical="center"/>
    </xf>
    <xf numFmtId="0" fontId="49" fillId="2" borderId="83" xfId="0" applyFont="1" applyFill="1" applyBorder="1" applyAlignment="1">
      <alignment horizontal="left" vertical="center" wrapText="1"/>
    </xf>
    <xf numFmtId="0" fontId="13" fillId="2" borderId="78" xfId="0" applyFont="1" applyFill="1" applyBorder="1" applyAlignment="1">
      <alignment horizontal="left" vertical="center" wrapText="1"/>
    </xf>
    <xf numFmtId="0" fontId="13" fillId="2" borderId="84" xfId="0" applyFont="1" applyFill="1" applyBorder="1" applyAlignment="1">
      <alignment horizontal="left" vertical="center" wrapText="1"/>
    </xf>
    <xf numFmtId="0" fontId="13" fillId="2" borderId="23" xfId="0" applyFont="1" applyFill="1" applyBorder="1" applyAlignment="1">
      <alignment horizontal="left" vertical="center" wrapText="1" indent="1"/>
    </xf>
    <xf numFmtId="0" fontId="17" fillId="2" borderId="33"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36" xfId="0" applyFont="1" applyFill="1" applyBorder="1" applyAlignment="1">
      <alignment horizontal="left" vertical="center" wrapText="1"/>
    </xf>
    <xf numFmtId="0" fontId="32" fillId="2" borderId="30" xfId="0" applyFont="1" applyFill="1" applyBorder="1" applyAlignment="1">
      <alignment horizontal="left" vertical="center" wrapText="1" indent="2"/>
    </xf>
    <xf numFmtId="0" fontId="32" fillId="2" borderId="31" xfId="0" applyFont="1" applyFill="1" applyBorder="1" applyAlignment="1">
      <alignment horizontal="left" vertical="center" wrapText="1" indent="2"/>
    </xf>
    <xf numFmtId="0" fontId="32" fillId="2" borderId="32" xfId="0" applyFont="1" applyFill="1" applyBorder="1" applyAlignment="1">
      <alignment horizontal="left" vertical="center" wrapText="1" indent="2"/>
    </xf>
    <xf numFmtId="0" fontId="52" fillId="2" borderId="63" xfId="1" applyFont="1" applyFill="1" applyBorder="1" applyAlignment="1">
      <alignment vertical="center"/>
    </xf>
    <xf numFmtId="0" fontId="52" fillId="2" borderId="40" xfId="1" applyFont="1" applyFill="1" applyBorder="1" applyAlignment="1">
      <alignment vertical="center"/>
    </xf>
    <xf numFmtId="0" fontId="32" fillId="2" borderId="41" xfId="0" applyFont="1" applyFill="1" applyBorder="1" applyAlignment="1">
      <alignment horizontal="left" vertical="center" wrapText="1"/>
    </xf>
    <xf numFmtId="0" fontId="34" fillId="2" borderId="66" xfId="0" applyFont="1" applyFill="1" applyBorder="1" applyAlignment="1">
      <alignment horizontal="left" vertical="center" wrapText="1"/>
    </xf>
    <xf numFmtId="0" fontId="32" fillId="2" borderId="9" xfId="0" applyFont="1" applyFill="1" applyBorder="1" applyAlignment="1">
      <alignment vertical="center" wrapText="1"/>
    </xf>
    <xf numFmtId="0" fontId="32" fillId="2" borderId="2" xfId="0" applyFont="1" applyFill="1" applyBorder="1" applyAlignment="1">
      <alignment vertical="center" wrapText="1"/>
    </xf>
    <xf numFmtId="0" fontId="38" fillId="2" borderId="63" xfId="1" applyFont="1" applyFill="1" applyBorder="1" applyAlignment="1">
      <alignment vertical="center"/>
    </xf>
    <xf numFmtId="0" fontId="38" fillId="2" borderId="40" xfId="1" applyFont="1" applyFill="1" applyBorder="1" applyAlignment="1">
      <alignment vertical="center"/>
    </xf>
    <xf numFmtId="0" fontId="38" fillId="2" borderId="68" xfId="1" applyFont="1" applyFill="1" applyBorder="1" applyAlignment="1">
      <alignment vertical="center"/>
    </xf>
    <xf numFmtId="0" fontId="38" fillId="2" borderId="69" xfId="1" applyFont="1" applyFill="1" applyBorder="1" applyAlignment="1">
      <alignment vertical="center"/>
    </xf>
    <xf numFmtId="0" fontId="10" fillId="6" borderId="0" xfId="0" applyFont="1" applyFill="1" applyAlignment="1">
      <alignment horizontal="left" vertical="center" wrapText="1" indent="1"/>
    </xf>
    <xf numFmtId="0" fontId="40" fillId="2" borderId="0" xfId="0" applyFont="1" applyFill="1" applyAlignment="1">
      <alignment horizontal="left" vertical="center" wrapText="1" indent="1"/>
    </xf>
    <xf numFmtId="0" fontId="20" fillId="2" borderId="0" xfId="0" applyFont="1" applyFill="1" applyAlignment="1">
      <alignment horizontal="left" vertical="center" wrapText="1" indent="1"/>
    </xf>
    <xf numFmtId="0" fontId="18" fillId="5" borderId="2" xfId="0" applyFont="1" applyFill="1" applyBorder="1" applyAlignment="1">
      <alignment horizontal="left" vertical="center"/>
    </xf>
    <xf numFmtId="0" fontId="18" fillId="5" borderId="3" xfId="0" applyFont="1" applyFill="1" applyBorder="1" applyAlignment="1">
      <alignment horizontal="left" vertical="center"/>
    </xf>
    <xf numFmtId="0" fontId="18" fillId="5" borderId="79" xfId="0" applyFont="1" applyFill="1" applyBorder="1" applyAlignment="1">
      <alignment horizontal="left" vertical="center"/>
    </xf>
    <xf numFmtId="0" fontId="42" fillId="8" borderId="15" xfId="0" applyFont="1" applyFill="1" applyBorder="1" applyAlignment="1">
      <alignment horizontal="left" vertical="center" wrapText="1" indent="1"/>
    </xf>
    <xf numFmtId="0" fontId="42" fillId="8" borderId="54" xfId="0" applyFont="1" applyFill="1" applyBorder="1" applyAlignment="1">
      <alignment horizontal="left" vertical="center" wrapText="1" indent="1"/>
    </xf>
    <xf numFmtId="0" fontId="42" fillId="8" borderId="41" xfId="0" applyFont="1" applyFill="1" applyBorder="1" applyAlignment="1">
      <alignment horizontal="left" vertical="center" wrapText="1" indent="1"/>
    </xf>
    <xf numFmtId="0" fontId="42" fillId="8" borderId="57" xfId="0" applyFont="1" applyFill="1" applyBorder="1" applyAlignment="1">
      <alignment horizontal="left" vertical="center" wrapText="1" indent="1"/>
    </xf>
    <xf numFmtId="0" fontId="20" fillId="0" borderId="0" xfId="0" applyFont="1" applyAlignment="1">
      <alignment horizontal="left" vertical="center" wrapText="1" indent="1"/>
    </xf>
    <xf numFmtId="166" fontId="20" fillId="2" borderId="75" xfId="2" applyNumberFormat="1" applyFont="1" applyFill="1" applyBorder="1" applyAlignment="1">
      <alignment horizontal="left" vertical="center" wrapText="1" indent="1"/>
    </xf>
    <xf numFmtId="166" fontId="20" fillId="2" borderId="3" xfId="2" applyNumberFormat="1" applyFont="1" applyFill="1" applyBorder="1" applyAlignment="1">
      <alignment horizontal="left" vertical="center" wrapText="1" indent="1"/>
    </xf>
    <xf numFmtId="166" fontId="20" fillId="2" borderId="79" xfId="2" applyNumberFormat="1" applyFont="1" applyFill="1" applyBorder="1" applyAlignment="1">
      <alignment horizontal="left" vertical="center" wrapText="1" indent="1"/>
    </xf>
    <xf numFmtId="0" fontId="18" fillId="5" borderId="5" xfId="0" applyFont="1" applyFill="1" applyBorder="1" applyAlignment="1">
      <alignment horizontal="left" vertical="center" wrapText="1"/>
    </xf>
    <xf numFmtId="0" fontId="18" fillId="5" borderId="6" xfId="0" applyFont="1" applyFill="1" applyBorder="1" applyAlignment="1">
      <alignment horizontal="left" vertical="center" wrapText="1"/>
    </xf>
    <xf numFmtId="0" fontId="18" fillId="5" borderId="7" xfId="0" applyFont="1" applyFill="1" applyBorder="1" applyAlignment="1">
      <alignment horizontal="left" vertical="center" wrapText="1"/>
    </xf>
    <xf numFmtId="0" fontId="20" fillId="2" borderId="2" xfId="0" applyFont="1" applyFill="1" applyBorder="1" applyAlignment="1">
      <alignment horizontal="left" vertical="center" wrapText="1" indent="1"/>
    </xf>
    <xf numFmtId="0" fontId="20" fillId="2" borderId="3" xfId="0" applyFont="1" applyFill="1" applyBorder="1" applyAlignment="1">
      <alignment horizontal="left" vertical="center" wrapText="1" indent="1"/>
    </xf>
    <xf numFmtId="0" fontId="20" fillId="2" borderId="76" xfId="0" applyFont="1" applyFill="1" applyBorder="1" applyAlignment="1">
      <alignment horizontal="left" vertical="center" wrapText="1" indent="1"/>
    </xf>
    <xf numFmtId="0" fontId="42" fillId="8" borderId="14" xfId="0" applyFont="1" applyFill="1" applyBorder="1" applyAlignment="1">
      <alignment horizontal="left" vertical="center" wrapText="1" indent="1"/>
    </xf>
    <xf numFmtId="0" fontId="42" fillId="8" borderId="53" xfId="0" applyFont="1" applyFill="1" applyBorder="1" applyAlignment="1">
      <alignment horizontal="left" vertical="center" wrapText="1" indent="1"/>
    </xf>
    <xf numFmtId="0" fontId="16" fillId="2" borderId="60" xfId="0" applyFont="1" applyFill="1" applyBorder="1" applyAlignment="1">
      <alignment horizontal="left" vertical="center" wrapText="1"/>
    </xf>
    <xf numFmtId="0" fontId="16" fillId="2" borderId="14" xfId="0" applyFont="1" applyFill="1" applyBorder="1" applyAlignment="1">
      <alignment horizontal="left" vertical="center" wrapText="1"/>
    </xf>
    <xf numFmtId="0" fontId="20" fillId="2" borderId="75" xfId="0" applyFont="1" applyFill="1" applyBorder="1" applyAlignment="1">
      <alignment horizontal="left" vertical="center" wrapText="1" indent="1"/>
    </xf>
    <xf numFmtId="0" fontId="20" fillId="2" borderId="79" xfId="0" applyFont="1" applyFill="1" applyBorder="1" applyAlignment="1">
      <alignment horizontal="left" vertical="center" wrapText="1" indent="1"/>
    </xf>
    <xf numFmtId="0" fontId="42" fillId="8" borderId="80" xfId="0" applyFont="1" applyFill="1" applyBorder="1" applyAlignment="1">
      <alignment horizontal="left" vertical="center" wrapText="1" indent="1"/>
    </xf>
    <xf numFmtId="0" fontId="42" fillId="8" borderId="45" xfId="0" applyFont="1" applyFill="1" applyBorder="1" applyAlignment="1">
      <alignment horizontal="left" vertical="center" wrapText="1" indent="1"/>
    </xf>
    <xf numFmtId="0" fontId="42" fillId="8" borderId="19" xfId="0" applyFont="1" applyFill="1" applyBorder="1" applyAlignment="1">
      <alignment horizontal="left" vertical="center" wrapText="1" indent="1"/>
    </xf>
    <xf numFmtId="0" fontId="16" fillId="2" borderId="62" xfId="0" applyFont="1" applyFill="1" applyBorder="1" applyAlignment="1">
      <alignment horizontal="left" vertical="center" wrapText="1" indent="1"/>
    </xf>
    <xf numFmtId="0" fontId="16" fillId="2" borderId="16" xfId="0" applyFont="1" applyFill="1" applyBorder="1" applyAlignment="1">
      <alignment horizontal="left" vertical="center" wrapText="1" indent="1"/>
    </xf>
    <xf numFmtId="0" fontId="42" fillId="8" borderId="77" xfId="0" applyFont="1" applyFill="1" applyBorder="1" applyAlignment="1">
      <alignment horizontal="left" vertical="center" wrapText="1" indent="1"/>
    </xf>
    <xf numFmtId="0" fontId="42" fillId="8" borderId="78" xfId="0" applyFont="1" applyFill="1" applyBorder="1" applyAlignment="1">
      <alignment horizontal="left" vertical="center" wrapText="1" indent="1"/>
    </xf>
    <xf numFmtId="0" fontId="42" fillId="8" borderId="21" xfId="0" applyFont="1" applyFill="1" applyBorder="1" applyAlignment="1">
      <alignment horizontal="left" vertical="center" wrapText="1" indent="1"/>
    </xf>
    <xf numFmtId="0" fontId="20" fillId="2" borderId="41" xfId="0" applyFont="1" applyFill="1" applyBorder="1" applyAlignment="1">
      <alignment horizontal="left" vertical="center" wrapText="1" indent="1"/>
    </xf>
    <xf numFmtId="0" fontId="20" fillId="2" borderId="57" xfId="0" applyFont="1" applyFill="1" applyBorder="1" applyAlignment="1">
      <alignment horizontal="left" vertical="center" wrapText="1" indent="1"/>
    </xf>
    <xf numFmtId="0" fontId="42" fillId="8" borderId="81" xfId="0" applyFont="1" applyFill="1" applyBorder="1" applyAlignment="1">
      <alignment horizontal="left" vertical="center" wrapText="1" indent="1"/>
    </xf>
    <xf numFmtId="0" fontId="42" fillId="8" borderId="82" xfId="0" applyFont="1" applyFill="1" applyBorder="1" applyAlignment="1">
      <alignment horizontal="left" vertical="center" wrapText="1" indent="1"/>
    </xf>
    <xf numFmtId="0" fontId="42" fillId="8" borderId="22" xfId="0" applyFont="1" applyFill="1" applyBorder="1" applyAlignment="1">
      <alignment horizontal="left" vertical="center" wrapText="1" indent="1"/>
    </xf>
    <xf numFmtId="0" fontId="42" fillId="8" borderId="75" xfId="0" applyFont="1" applyFill="1" applyBorder="1" applyAlignment="1">
      <alignment horizontal="left" vertical="center" wrapText="1" indent="1"/>
    </xf>
    <xf numFmtId="0" fontId="42" fillId="8" borderId="3" xfId="0" applyFont="1" applyFill="1" applyBorder="1" applyAlignment="1">
      <alignment horizontal="left" vertical="center" wrapText="1" indent="1"/>
    </xf>
    <xf numFmtId="0" fontId="42" fillId="8" borderId="79" xfId="0" applyFont="1" applyFill="1" applyBorder="1" applyAlignment="1">
      <alignment horizontal="left" vertical="center" wrapText="1" indent="1"/>
    </xf>
    <xf numFmtId="0" fontId="16" fillId="2" borderId="60" xfId="0" applyFont="1" applyFill="1" applyBorder="1" applyAlignment="1">
      <alignment horizontal="left" vertical="center" wrapText="1" indent="1"/>
    </xf>
    <xf numFmtId="0" fontId="16" fillId="2" borderId="14" xfId="0" applyFont="1" applyFill="1" applyBorder="1" applyAlignment="1">
      <alignment horizontal="left" vertical="center" wrapText="1" indent="1"/>
    </xf>
    <xf numFmtId="0" fontId="42" fillId="8" borderId="16" xfId="0" applyFont="1" applyFill="1" applyBorder="1" applyAlignment="1">
      <alignment horizontal="left" vertical="center" wrapText="1" indent="1"/>
    </xf>
    <xf numFmtId="0" fontId="42" fillId="8" borderId="59" xfId="0" applyFont="1" applyFill="1" applyBorder="1" applyAlignment="1">
      <alignment horizontal="left" vertical="center" wrapText="1" indent="1"/>
    </xf>
    <xf numFmtId="0" fontId="16" fillId="2" borderId="18" xfId="0" applyFont="1" applyFill="1" applyBorder="1" applyAlignment="1">
      <alignment horizontal="left" vertical="center" wrapText="1" indent="1"/>
    </xf>
    <xf numFmtId="0" fontId="16" fillId="2" borderId="45" xfId="0" applyFont="1" applyFill="1" applyBorder="1" applyAlignment="1">
      <alignment horizontal="left" vertical="center" wrapText="1" indent="1"/>
    </xf>
    <xf numFmtId="0" fontId="16" fillId="2" borderId="47" xfId="0" applyFont="1" applyFill="1" applyBorder="1" applyAlignment="1">
      <alignment horizontal="left" vertical="center" wrapText="1" indent="1"/>
    </xf>
    <xf numFmtId="0" fontId="16" fillId="2" borderId="20" xfId="0" applyFont="1" applyFill="1" applyBorder="1" applyAlignment="1">
      <alignment horizontal="right" vertical="center" indent="1"/>
    </xf>
    <xf numFmtId="0" fontId="16" fillId="2" borderId="65" xfId="0" applyFont="1" applyFill="1" applyBorder="1" applyAlignment="1">
      <alignment horizontal="right" vertical="center" indent="1"/>
    </xf>
    <xf numFmtId="0" fontId="21" fillId="8" borderId="61" xfId="0" applyFont="1" applyFill="1" applyBorder="1" applyAlignment="1">
      <alignment horizontal="left" vertical="center" wrapText="1" indent="1"/>
    </xf>
    <xf numFmtId="0" fontId="21" fillId="8" borderId="26" xfId="0" applyFont="1" applyFill="1" applyBorder="1" applyAlignment="1">
      <alignment horizontal="left" vertical="center" wrapText="1" indent="1"/>
    </xf>
    <xf numFmtId="0" fontId="16" fillId="8" borderId="26" xfId="0" applyFont="1" applyFill="1" applyBorder="1" applyAlignment="1">
      <alignment horizontal="left" vertical="center" wrapText="1" indent="1"/>
    </xf>
    <xf numFmtId="0" fontId="21" fillId="8" borderId="60" xfId="0" applyFont="1" applyFill="1" applyBorder="1" applyAlignment="1">
      <alignment horizontal="left" vertical="center" wrapText="1" indent="1"/>
    </xf>
    <xf numFmtId="0" fontId="21" fillId="8" borderId="14" xfId="0" applyFont="1" applyFill="1" applyBorder="1" applyAlignment="1">
      <alignment horizontal="left" vertical="center" wrapText="1" indent="1"/>
    </xf>
    <xf numFmtId="0" fontId="16" fillId="8" borderId="14" xfId="0" applyFont="1" applyFill="1" applyBorder="1" applyAlignment="1">
      <alignment horizontal="left" vertical="center" wrapText="1" indent="1"/>
    </xf>
    <xf numFmtId="0" fontId="17" fillId="2" borderId="51" xfId="0" applyFont="1" applyFill="1" applyBorder="1" applyAlignment="1">
      <alignment horizontal="right" vertical="center" wrapText="1" indent="1"/>
    </xf>
    <xf numFmtId="0" fontId="17" fillId="2" borderId="8" xfId="0" applyFont="1" applyFill="1" applyBorder="1" applyAlignment="1">
      <alignment horizontal="right" vertical="center" wrapText="1" indent="1"/>
    </xf>
    <xf numFmtId="0" fontId="16" fillId="2" borderId="62" xfId="0" applyFont="1" applyFill="1" applyBorder="1" applyAlignment="1">
      <alignment horizontal="left" vertical="center" wrapText="1"/>
    </xf>
    <xf numFmtId="0" fontId="16" fillId="2" borderId="16" xfId="0" applyFont="1" applyFill="1" applyBorder="1" applyAlignment="1">
      <alignment horizontal="left" vertical="center" wrapText="1"/>
    </xf>
    <xf numFmtId="0" fontId="16" fillId="2" borderId="61" xfId="0" applyFont="1" applyFill="1" applyBorder="1" applyAlignment="1">
      <alignment horizontal="left" vertical="center" wrapText="1"/>
    </xf>
    <xf numFmtId="0" fontId="16" fillId="2" borderId="26" xfId="0" applyFont="1" applyFill="1" applyBorder="1" applyAlignment="1">
      <alignment horizontal="left" vertical="center" wrapText="1"/>
    </xf>
    <xf numFmtId="0" fontId="16" fillId="2" borderId="3" xfId="0" applyFont="1" applyFill="1" applyBorder="1" applyAlignment="1">
      <alignment horizontal="left" vertical="center" wrapText="1" indent="1"/>
    </xf>
    <xf numFmtId="0" fontId="16" fillId="2" borderId="79" xfId="0" applyFont="1" applyFill="1" applyBorder="1" applyAlignment="1">
      <alignment horizontal="left" vertical="center" wrapText="1" indent="1"/>
    </xf>
    <xf numFmtId="0" fontId="8" fillId="5" borderId="5" xfId="8" applyFont="1" applyFill="1" applyBorder="1" applyAlignment="1">
      <alignment horizontal="left" vertical="center" wrapText="1" indent="1"/>
    </xf>
    <xf numFmtId="0" fontId="8" fillId="5" borderId="6" xfId="8" applyFont="1" applyFill="1" applyBorder="1" applyAlignment="1">
      <alignment horizontal="left" vertical="center" wrapText="1" indent="1"/>
    </xf>
    <xf numFmtId="0" fontId="8" fillId="5" borderId="7" xfId="8" applyFont="1" applyFill="1" applyBorder="1" applyAlignment="1">
      <alignment horizontal="left" vertical="center" wrapText="1" indent="1"/>
    </xf>
    <xf numFmtId="0" fontId="21" fillId="8" borderId="64" xfId="0" applyFont="1" applyFill="1" applyBorder="1" applyAlignment="1">
      <alignment horizontal="left" vertical="center" wrapText="1"/>
    </xf>
    <xf numFmtId="0" fontId="21" fillId="8" borderId="15" xfId="0" applyFont="1" applyFill="1" applyBorder="1" applyAlignment="1">
      <alignment horizontal="left" vertical="center" wrapText="1"/>
    </xf>
    <xf numFmtId="0" fontId="16" fillId="8" borderId="15" xfId="0" applyFont="1" applyFill="1" applyBorder="1" applyAlignment="1">
      <alignment horizontal="left" vertical="center" wrapText="1"/>
    </xf>
    <xf numFmtId="0" fontId="17" fillId="2" borderId="2" xfId="0" applyFont="1" applyFill="1" applyBorder="1" applyAlignment="1">
      <alignment horizontal="right" vertical="center" wrapText="1" indent="1"/>
    </xf>
    <xf numFmtId="0" fontId="17" fillId="2" borderId="3" xfId="0" applyFont="1" applyFill="1" applyBorder="1" applyAlignment="1">
      <alignment horizontal="right" vertical="center" wrapText="1" indent="1"/>
    </xf>
    <xf numFmtId="0" fontId="17" fillId="2" borderId="1" xfId="0" applyFont="1" applyFill="1" applyBorder="1" applyAlignment="1">
      <alignment horizontal="right" vertical="center" wrapText="1" indent="1"/>
    </xf>
    <xf numFmtId="0" fontId="17" fillId="2" borderId="0" xfId="0" applyFont="1" applyFill="1" applyAlignment="1">
      <alignment horizontal="right" vertical="center" wrapText="1" indent="1"/>
    </xf>
    <xf numFmtId="0" fontId="16" fillId="2" borderId="62" xfId="0" applyFont="1" applyFill="1" applyBorder="1" applyAlignment="1">
      <alignment horizontal="right" vertical="center" wrapText="1" indent="1"/>
    </xf>
    <xf numFmtId="0" fontId="16" fillId="2" borderId="16" xfId="0" applyFont="1" applyFill="1" applyBorder="1" applyAlignment="1">
      <alignment horizontal="right" vertical="center" wrapText="1" indent="1"/>
    </xf>
    <xf numFmtId="0" fontId="20" fillId="2" borderId="16" xfId="0" applyFont="1" applyFill="1" applyBorder="1" applyAlignment="1">
      <alignment horizontal="left" vertical="center" wrapText="1" indent="1"/>
    </xf>
    <xf numFmtId="0" fontId="16" fillId="2" borderId="60" xfId="0" applyFont="1" applyFill="1" applyBorder="1" applyAlignment="1">
      <alignment horizontal="right" vertical="center" wrapText="1" indent="1"/>
    </xf>
    <xf numFmtId="0" fontId="16" fillId="2" borderId="14" xfId="0" applyFont="1" applyFill="1" applyBorder="1" applyAlignment="1">
      <alignment horizontal="right" vertical="center" wrapText="1" indent="1"/>
    </xf>
    <xf numFmtId="0" fontId="16" fillId="2" borderId="68" xfId="0" applyFont="1" applyFill="1" applyBorder="1" applyAlignment="1">
      <alignment horizontal="left" vertical="center" wrapText="1" indent="1"/>
    </xf>
    <xf numFmtId="0" fontId="16" fillId="2" borderId="69" xfId="0" applyFont="1" applyFill="1" applyBorder="1" applyAlignment="1">
      <alignment horizontal="left" vertical="center" wrapText="1" indent="1"/>
    </xf>
    <xf numFmtId="0" fontId="10" fillId="5" borderId="2" xfId="0" applyFont="1" applyFill="1" applyBorder="1" applyAlignment="1">
      <alignment horizontal="left" vertical="center" wrapText="1" indent="1"/>
    </xf>
    <xf numFmtId="0" fontId="10" fillId="5" borderId="3" xfId="0" applyFont="1" applyFill="1" applyBorder="1" applyAlignment="1">
      <alignment horizontal="left" vertical="center" wrapText="1" indent="1"/>
    </xf>
    <xf numFmtId="0" fontId="10" fillId="5" borderId="79" xfId="0" applyFont="1" applyFill="1" applyBorder="1" applyAlignment="1">
      <alignment horizontal="left" vertical="center" wrapText="1" indent="1"/>
    </xf>
    <xf numFmtId="0" fontId="18" fillId="5" borderId="5" xfId="0" applyFont="1" applyFill="1" applyBorder="1" applyAlignment="1">
      <alignment horizontal="left" vertical="center" indent="1"/>
    </xf>
    <xf numFmtId="0" fontId="18" fillId="5" borderId="6" xfId="0" applyFont="1" applyFill="1" applyBorder="1" applyAlignment="1">
      <alignment horizontal="left" vertical="center" indent="1"/>
    </xf>
    <xf numFmtId="0" fontId="18" fillId="5" borderId="7" xfId="0" applyFont="1" applyFill="1" applyBorder="1" applyAlignment="1">
      <alignment horizontal="left" vertical="center" indent="1"/>
    </xf>
    <xf numFmtId="0" fontId="16" fillId="2" borderId="60" xfId="0" applyFont="1" applyFill="1" applyBorder="1" applyAlignment="1">
      <alignment horizontal="left" vertical="center" indent="1"/>
    </xf>
    <xf numFmtId="0" fontId="16" fillId="2" borderId="14" xfId="0" applyFont="1" applyFill="1" applyBorder="1" applyAlignment="1">
      <alignment horizontal="left" vertical="center" indent="1"/>
    </xf>
    <xf numFmtId="0" fontId="16" fillId="2" borderId="64" xfId="0" applyFont="1" applyFill="1" applyBorder="1" applyAlignment="1">
      <alignment horizontal="left" vertical="center" indent="1"/>
    </xf>
    <xf numFmtId="0" fontId="16" fillId="2" borderId="15" xfId="0" applyFont="1" applyFill="1" applyBorder="1" applyAlignment="1">
      <alignment horizontal="left" vertical="center" indent="1"/>
    </xf>
    <xf numFmtId="167" fontId="16" fillId="7" borderId="53" xfId="0" applyNumberFormat="1" applyFont="1" applyFill="1" applyBorder="1" applyAlignment="1">
      <alignment horizontal="right" vertical="center" indent="1"/>
    </xf>
    <xf numFmtId="167" fontId="16" fillId="7" borderId="54" xfId="0" applyNumberFormat="1" applyFont="1" applyFill="1" applyBorder="1" applyAlignment="1">
      <alignment horizontal="right" vertical="center" indent="1"/>
    </xf>
    <xf numFmtId="0" fontId="21" fillId="2" borderId="66" xfId="0" applyFont="1" applyFill="1" applyBorder="1" applyAlignment="1">
      <alignment horizontal="center" vertical="center"/>
    </xf>
    <xf numFmtId="0" fontId="21" fillId="2" borderId="41" xfId="0" applyFont="1" applyFill="1" applyBorder="1" applyAlignment="1">
      <alignment horizontal="center" vertical="center"/>
    </xf>
    <xf numFmtId="0" fontId="16" fillId="2" borderId="61" xfId="0" applyFont="1" applyFill="1" applyBorder="1" applyAlignment="1">
      <alignment horizontal="left" vertical="center" wrapText="1" indent="1"/>
    </xf>
    <xf numFmtId="0" fontId="16" fillId="2" borderId="26" xfId="0" applyFont="1" applyFill="1" applyBorder="1" applyAlignment="1">
      <alignment horizontal="left" vertical="center" wrapText="1" indent="1"/>
    </xf>
    <xf numFmtId="0" fontId="17" fillId="2" borderId="52" xfId="0" applyFont="1" applyFill="1" applyBorder="1" applyAlignment="1">
      <alignment horizontal="right" vertical="center" wrapText="1" indent="1"/>
    </xf>
    <xf numFmtId="0" fontId="10" fillId="5" borderId="5" xfId="0" applyFont="1" applyFill="1" applyBorder="1" applyAlignment="1">
      <alignment horizontal="left" vertical="center" wrapText="1" indent="1"/>
    </xf>
    <xf numFmtId="0" fontId="10" fillId="5" borderId="6" xfId="0" applyFont="1" applyFill="1" applyBorder="1" applyAlignment="1">
      <alignment horizontal="left" vertical="center" wrapText="1" indent="1"/>
    </xf>
    <xf numFmtId="0" fontId="10" fillId="5" borderId="7" xfId="0" applyFont="1" applyFill="1" applyBorder="1" applyAlignment="1">
      <alignment horizontal="left" vertical="center" wrapText="1" indent="1"/>
    </xf>
    <xf numFmtId="0" fontId="21" fillId="8" borderId="61" xfId="0" applyFont="1" applyFill="1" applyBorder="1" applyAlignment="1">
      <alignment horizontal="left" vertical="center" wrapText="1"/>
    </xf>
    <xf numFmtId="0" fontId="21" fillId="8" borderId="26" xfId="0" applyFont="1" applyFill="1" applyBorder="1" applyAlignment="1">
      <alignment horizontal="left" vertical="center" wrapText="1"/>
    </xf>
    <xf numFmtId="0" fontId="41" fillId="8" borderId="14" xfId="0" applyFont="1" applyFill="1" applyBorder="1" applyAlignment="1">
      <alignment horizontal="left" vertical="center" wrapText="1" indent="1"/>
    </xf>
    <xf numFmtId="0" fontId="41" fillId="8" borderId="53" xfId="0" applyFont="1" applyFill="1" applyBorder="1" applyAlignment="1">
      <alignment horizontal="left" vertical="center" wrapText="1" indent="1"/>
    </xf>
    <xf numFmtId="0" fontId="41" fillId="8" borderId="26" xfId="0" applyFont="1" applyFill="1" applyBorder="1" applyAlignment="1">
      <alignment horizontal="left" vertical="center" wrapText="1" indent="1"/>
    </xf>
    <xf numFmtId="0" fontId="41" fillId="8" borderId="43" xfId="0" applyFont="1" applyFill="1" applyBorder="1" applyAlignment="1">
      <alignment horizontal="left" vertical="center" wrapText="1" indent="1"/>
    </xf>
    <xf numFmtId="0" fontId="41" fillId="8" borderId="16" xfId="0" applyFont="1" applyFill="1" applyBorder="1" applyAlignment="1">
      <alignment horizontal="left" vertical="center" wrapText="1" indent="1"/>
    </xf>
    <xf numFmtId="0" fontId="41" fillId="8" borderId="59" xfId="0" applyFont="1" applyFill="1" applyBorder="1" applyAlignment="1">
      <alignment horizontal="left" vertical="center" wrapText="1" indent="1"/>
    </xf>
    <xf numFmtId="0" fontId="41" fillId="8" borderId="69" xfId="0" applyFont="1" applyFill="1" applyBorder="1" applyAlignment="1">
      <alignment horizontal="left" vertical="center" wrapText="1" indent="1"/>
    </xf>
    <xf numFmtId="0" fontId="41" fillId="8" borderId="49" xfId="0" applyFont="1" applyFill="1" applyBorder="1" applyAlignment="1">
      <alignment horizontal="left" vertical="center" wrapText="1" indent="1"/>
    </xf>
    <xf numFmtId="0" fontId="42" fillId="8" borderId="26" xfId="0" applyFont="1" applyFill="1" applyBorder="1" applyAlignment="1">
      <alignment horizontal="left" vertical="center" wrapText="1" indent="1"/>
    </xf>
    <xf numFmtId="0" fontId="42" fillId="8" borderId="43" xfId="0" applyFont="1" applyFill="1" applyBorder="1" applyAlignment="1">
      <alignment horizontal="left" vertical="center" wrapText="1" indent="1"/>
    </xf>
    <xf numFmtId="0" fontId="42" fillId="8" borderId="69" xfId="0" applyFont="1" applyFill="1" applyBorder="1" applyAlignment="1">
      <alignment horizontal="left" vertical="center" wrapText="1" indent="1"/>
    </xf>
    <xf numFmtId="0" fontId="42" fillId="8" borderId="49" xfId="0" applyFont="1" applyFill="1" applyBorder="1" applyAlignment="1">
      <alignment horizontal="left" vertical="center" wrapText="1" indent="1"/>
    </xf>
    <xf numFmtId="0" fontId="16" fillId="2" borderId="95" xfId="0" applyFont="1" applyFill="1" applyBorder="1" applyAlignment="1">
      <alignment vertical="center"/>
    </xf>
    <xf numFmtId="0" fontId="16" fillId="2" borderId="88" xfId="0" applyFont="1" applyFill="1" applyBorder="1" applyAlignment="1">
      <alignment vertical="center"/>
    </xf>
    <xf numFmtId="0" fontId="16" fillId="2" borderId="94" xfId="0" applyFont="1" applyFill="1" applyBorder="1" applyAlignment="1">
      <alignment vertical="center"/>
    </xf>
    <xf numFmtId="0" fontId="18" fillId="5" borderId="5" xfId="0" applyFont="1" applyFill="1" applyBorder="1" applyAlignment="1">
      <alignment horizontal="left" vertical="center"/>
    </xf>
    <xf numFmtId="0" fontId="18" fillId="5" borderId="6" xfId="0" applyFont="1" applyFill="1" applyBorder="1" applyAlignment="1">
      <alignment horizontal="left" vertical="center"/>
    </xf>
    <xf numFmtId="0" fontId="18" fillId="5" borderId="7" xfId="0" applyFont="1" applyFill="1" applyBorder="1" applyAlignment="1">
      <alignment horizontal="left" vertical="center"/>
    </xf>
    <xf numFmtId="0" fontId="16" fillId="2" borderId="48" xfId="0" applyFont="1" applyFill="1" applyBorder="1" applyAlignment="1">
      <alignment horizontal="right" vertical="center" indent="1"/>
    </xf>
    <xf numFmtId="0" fontId="16" fillId="2" borderId="34" xfId="0" applyFont="1" applyFill="1" applyBorder="1" applyAlignment="1">
      <alignment horizontal="right" vertical="center" indent="1"/>
    </xf>
    <xf numFmtId="0" fontId="16" fillId="2" borderId="35" xfId="0" applyFont="1" applyFill="1" applyBorder="1" applyAlignment="1">
      <alignment horizontal="right" vertical="center" indent="1"/>
    </xf>
    <xf numFmtId="164" fontId="16" fillId="7" borderId="27" xfId="2" applyNumberFormat="1" applyFont="1" applyFill="1" applyBorder="1" applyAlignment="1">
      <alignment horizontal="right" vertical="center" indent="1"/>
    </xf>
    <xf numFmtId="164" fontId="16" fillId="7" borderId="12" xfId="2" applyNumberFormat="1" applyFont="1" applyFill="1" applyBorder="1" applyAlignment="1">
      <alignment horizontal="right" vertical="center" indent="1"/>
    </xf>
    <xf numFmtId="0" fontId="24" fillId="9" borderId="71" xfId="8" applyFont="1" applyFill="1" applyBorder="1" applyAlignment="1">
      <alignment horizontal="left" vertical="center"/>
    </xf>
    <xf numFmtId="0" fontId="24" fillId="9" borderId="22" xfId="8" applyFont="1" applyFill="1" applyBorder="1" applyAlignment="1">
      <alignment horizontal="left" vertical="center"/>
    </xf>
    <xf numFmtId="0" fontId="24" fillId="9" borderId="16" xfId="8" applyFont="1" applyFill="1" applyBorder="1" applyAlignment="1">
      <alignment horizontal="left" vertical="center"/>
    </xf>
    <xf numFmtId="0" fontId="24" fillId="9" borderId="14" xfId="8" applyFont="1" applyFill="1" applyBorder="1" applyAlignment="1">
      <alignment horizontal="left" vertical="center"/>
    </xf>
    <xf numFmtId="0" fontId="16" fillId="9" borderId="28" xfId="8" applyFont="1" applyFill="1" applyBorder="1" applyAlignment="1">
      <alignment horizontal="left" vertical="center"/>
    </xf>
    <xf numFmtId="0" fontId="16" fillId="9" borderId="12" xfId="8" applyFont="1" applyFill="1" applyBorder="1" applyAlignment="1">
      <alignment horizontal="left" vertical="center"/>
    </xf>
    <xf numFmtId="0" fontId="10" fillId="5" borderId="1" xfId="0" applyFont="1" applyFill="1" applyBorder="1" applyAlignment="1">
      <alignment horizontal="left" vertical="center" wrapText="1" indent="1"/>
    </xf>
    <xf numFmtId="0" fontId="10" fillId="5" borderId="0" xfId="0" applyFont="1" applyFill="1" applyAlignment="1">
      <alignment horizontal="left" vertical="center" wrapText="1" indent="1"/>
    </xf>
    <xf numFmtId="0" fontId="40" fillId="2" borderId="1" xfId="0" applyFont="1" applyFill="1" applyBorder="1" applyAlignment="1">
      <alignment horizontal="left" vertical="center" wrapText="1" indent="1"/>
    </xf>
    <xf numFmtId="0" fontId="16" fillId="2" borderId="72" xfId="0" applyFont="1" applyFill="1" applyBorder="1" applyAlignment="1">
      <alignment horizontal="left" vertical="center" indent="1"/>
    </xf>
    <xf numFmtId="0" fontId="16" fillId="2" borderId="73" xfId="0" applyFont="1" applyFill="1" applyBorder="1" applyAlignment="1">
      <alignment horizontal="left" vertical="center" indent="1"/>
    </xf>
    <xf numFmtId="0" fontId="16" fillId="2" borderId="74" xfId="0" applyFont="1" applyFill="1" applyBorder="1" applyAlignment="1">
      <alignment horizontal="left" vertical="center" indent="1"/>
    </xf>
    <xf numFmtId="0" fontId="16" fillId="2" borderId="18" xfId="0" applyFont="1" applyFill="1" applyBorder="1" applyAlignment="1">
      <alignment horizontal="left" vertical="center" indent="1"/>
    </xf>
    <xf numFmtId="0" fontId="16" fillId="2" borderId="45" xfId="0" applyFont="1" applyFill="1" applyBorder="1" applyAlignment="1">
      <alignment horizontal="left" vertical="center" indent="1"/>
    </xf>
    <xf numFmtId="0" fontId="16" fillId="2" borderId="19" xfId="0" applyFont="1" applyFill="1" applyBorder="1" applyAlignment="1">
      <alignment horizontal="left" vertical="center" indent="1"/>
    </xf>
    <xf numFmtId="0" fontId="20" fillId="2" borderId="58" xfId="0" applyFont="1" applyFill="1" applyBorder="1" applyAlignment="1">
      <alignment horizontal="left" vertical="center" wrapText="1" indent="1"/>
    </xf>
    <xf numFmtId="9" fontId="59" fillId="0" borderId="0" xfId="0" applyNumberFormat="1" applyFont="1"/>
    <xf numFmtId="0" fontId="59" fillId="0" borderId="0" xfId="0" applyFont="1"/>
    <xf numFmtId="0" fontId="8" fillId="5" borderId="1" xfId="8" applyFont="1" applyFill="1" applyBorder="1" applyAlignment="1">
      <alignment horizontal="left" vertical="center" wrapText="1" indent="1"/>
    </xf>
    <xf numFmtId="0" fontId="8" fillId="5" borderId="0" xfId="8" applyFont="1" applyFill="1" applyAlignment="1">
      <alignment horizontal="left" vertical="center" wrapText="1" indent="1"/>
    </xf>
    <xf numFmtId="0" fontId="16" fillId="2" borderId="46" xfId="0" applyFont="1" applyFill="1" applyBorder="1" applyAlignment="1">
      <alignment horizontal="left" vertical="center" wrapText="1" indent="1"/>
    </xf>
    <xf numFmtId="0" fontId="56" fillId="4" borderId="0" xfId="0" applyFont="1" applyFill="1" applyAlignment="1">
      <alignment horizontal="left" vertical="center" wrapText="1" indent="1"/>
    </xf>
    <xf numFmtId="0" fontId="8" fillId="4" borderId="0" xfId="0" applyFont="1" applyFill="1" applyAlignment="1">
      <alignment horizontal="left" vertical="center" wrapText="1" indent="1"/>
    </xf>
    <xf numFmtId="0" fontId="43" fillId="2" borderId="8" xfId="0" applyFont="1" applyFill="1" applyBorder="1" applyAlignment="1">
      <alignment horizontal="left" vertical="center" wrapText="1" indent="1"/>
    </xf>
    <xf numFmtId="0" fontId="55" fillId="2" borderId="8" xfId="0" applyFont="1" applyFill="1" applyBorder="1" applyAlignment="1">
      <alignment horizontal="left" vertical="center" wrapText="1" indent="1"/>
    </xf>
    <xf numFmtId="0" fontId="56" fillId="5" borderId="3"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49" fillId="2" borderId="42" xfId="0" applyFont="1" applyFill="1" applyBorder="1" applyAlignment="1">
      <alignment horizontal="right" vertical="center" indent="1"/>
    </xf>
    <xf numFmtId="0" fontId="49" fillId="2" borderId="31" xfId="0" applyFont="1" applyFill="1" applyBorder="1" applyAlignment="1">
      <alignment horizontal="right" vertical="center" indent="1"/>
    </xf>
    <xf numFmtId="0" fontId="49" fillId="2" borderId="67" xfId="0" applyFont="1" applyFill="1" applyBorder="1" applyAlignment="1">
      <alignment horizontal="right" vertical="center" indent="1"/>
    </xf>
    <xf numFmtId="0" fontId="16" fillId="2" borderId="58" xfId="0" applyFont="1" applyFill="1" applyBorder="1" applyAlignment="1">
      <alignment horizontal="left" vertical="center" wrapText="1" indent="1"/>
    </xf>
    <xf numFmtId="0" fontId="1" fillId="2" borderId="58" xfId="1" applyFill="1" applyBorder="1" applyAlignment="1">
      <alignment horizontal="left" vertical="center" wrapText="1" indent="1"/>
    </xf>
    <xf numFmtId="0" fontId="10" fillId="6" borderId="97" xfId="0" applyFont="1" applyFill="1" applyBorder="1" applyAlignment="1">
      <alignment horizontal="center" vertical="center" wrapText="1"/>
    </xf>
    <xf numFmtId="0" fontId="43" fillId="2" borderId="3" xfId="0" applyFont="1" applyFill="1" applyBorder="1" applyAlignment="1">
      <alignment horizontal="left" vertical="center" wrapText="1" indent="1"/>
    </xf>
    <xf numFmtId="0" fontId="36" fillId="2" borderId="3" xfId="0" applyFont="1" applyFill="1" applyBorder="1" applyAlignment="1">
      <alignment horizontal="left" vertical="center" wrapText="1" indent="1"/>
    </xf>
    <xf numFmtId="0" fontId="13" fillId="2" borderId="100" xfId="0" applyFont="1" applyFill="1" applyBorder="1" applyAlignment="1">
      <alignment horizontal="left" vertical="center" wrapText="1"/>
    </xf>
    <xf numFmtId="0" fontId="32" fillId="2" borderId="101" xfId="0" applyFont="1" applyFill="1" applyBorder="1" applyAlignment="1">
      <alignment horizontal="left" vertical="center" wrapText="1"/>
    </xf>
    <xf numFmtId="0" fontId="24" fillId="9" borderId="103" xfId="8" applyFont="1" applyFill="1" applyBorder="1" applyAlignment="1">
      <alignment horizontal="left" vertical="center"/>
    </xf>
    <xf numFmtId="0" fontId="24" fillId="9" borderId="102" xfId="8" applyFont="1" applyFill="1" applyBorder="1" applyAlignment="1">
      <alignment horizontal="left" vertical="center"/>
    </xf>
  </cellXfs>
  <cellStyles count="9">
    <cellStyle name="Currency" xfId="2" builtinId="4"/>
    <cellStyle name="Currency 2" xfId="6" xr:uid="{00000000-0005-0000-0000-000001000000}"/>
    <cellStyle name="Hyperlink" xfId="1" builtinId="8"/>
    <cellStyle name="Normal" xfId="0" builtinId="0"/>
    <cellStyle name="Normal 2" xfId="5" xr:uid="{00000000-0005-0000-0000-000004000000}"/>
    <cellStyle name="Normal 3" xfId="8" xr:uid="{A9ECA136-FE91-4AFA-AB00-587A1101FE19}"/>
    <cellStyle name="Normal 4" xfId="4" xr:uid="{00000000-0005-0000-0000-000005000000}"/>
    <cellStyle name="Percent" xfId="3" builtinId="5"/>
    <cellStyle name="Percent 2" xfId="7" xr:uid="{00000000-0005-0000-0000-000007000000}"/>
  </cellStyles>
  <dxfs count="0"/>
  <tableStyles count="0" defaultTableStyle="TableStyleMedium2" defaultPivotStyle="PivotStyleLight16"/>
  <colors>
    <mruColors>
      <color rgb="FFFFFFCC"/>
      <color rgb="FFFFFF99"/>
      <color rgb="FF6600FF"/>
      <color rgb="FF669900"/>
      <color rgb="FF0033CC"/>
      <color rgb="FF33CC33"/>
      <color rgb="FF0000FF"/>
      <color rgb="FF0066FF"/>
      <color rgb="FFF4F4F8"/>
      <color rgb="FFDC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5</xdr:col>
      <xdr:colOff>0</xdr:colOff>
      <xdr:row>51</xdr:row>
      <xdr:rowOff>0</xdr:rowOff>
    </xdr:from>
    <xdr:ext cx="184731" cy="264560"/>
    <xdr:sp macro="" textlink="">
      <xdr:nvSpPr>
        <xdr:cNvPr id="2" name="TextBox 1">
          <a:extLst>
            <a:ext uri="{FF2B5EF4-FFF2-40B4-BE49-F238E27FC236}">
              <a16:creationId xmlns:a16="http://schemas.microsoft.com/office/drawing/2014/main" id="{F729C0B7-CEC3-4823-AAAE-DDC05DA58205}"/>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3" name="TextBox 2">
          <a:extLst>
            <a:ext uri="{FF2B5EF4-FFF2-40B4-BE49-F238E27FC236}">
              <a16:creationId xmlns:a16="http://schemas.microsoft.com/office/drawing/2014/main" id="{BD948356-57E9-43EB-9703-34437037401D}"/>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4" name="TextBox 3">
          <a:extLst>
            <a:ext uri="{FF2B5EF4-FFF2-40B4-BE49-F238E27FC236}">
              <a16:creationId xmlns:a16="http://schemas.microsoft.com/office/drawing/2014/main" id="{A9164380-9E4C-41E2-B9AF-757FD0867741}"/>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5" name="TextBox 4">
          <a:extLst>
            <a:ext uri="{FF2B5EF4-FFF2-40B4-BE49-F238E27FC236}">
              <a16:creationId xmlns:a16="http://schemas.microsoft.com/office/drawing/2014/main" id="{A272B0DB-3C18-4CC0-A9D4-C227437A6469}"/>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6" name="TextBox 5">
          <a:extLst>
            <a:ext uri="{FF2B5EF4-FFF2-40B4-BE49-F238E27FC236}">
              <a16:creationId xmlns:a16="http://schemas.microsoft.com/office/drawing/2014/main" id="{56CAFAB0-5E58-4C7E-BED1-B074C98AAE8A}"/>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7" name="TextBox 6">
          <a:extLst>
            <a:ext uri="{FF2B5EF4-FFF2-40B4-BE49-F238E27FC236}">
              <a16:creationId xmlns:a16="http://schemas.microsoft.com/office/drawing/2014/main" id="{0213135D-851E-4388-A6C7-A2126E32CF74}"/>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8" name="TextBox 7">
          <a:extLst>
            <a:ext uri="{FF2B5EF4-FFF2-40B4-BE49-F238E27FC236}">
              <a16:creationId xmlns:a16="http://schemas.microsoft.com/office/drawing/2014/main" id="{278835CE-29AF-490C-9EB8-B082AF2E7C57}"/>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9" name="TextBox 8">
          <a:extLst>
            <a:ext uri="{FF2B5EF4-FFF2-40B4-BE49-F238E27FC236}">
              <a16:creationId xmlns:a16="http://schemas.microsoft.com/office/drawing/2014/main" id="{C4D4E3E5-CDE2-4905-ADB2-6A9C2C12A00F}"/>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10" name="TextBox 9">
          <a:extLst>
            <a:ext uri="{FF2B5EF4-FFF2-40B4-BE49-F238E27FC236}">
              <a16:creationId xmlns:a16="http://schemas.microsoft.com/office/drawing/2014/main" id="{02695A46-8518-4EAD-AF36-61C22D63FC68}"/>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11" name="TextBox 10">
          <a:extLst>
            <a:ext uri="{FF2B5EF4-FFF2-40B4-BE49-F238E27FC236}">
              <a16:creationId xmlns:a16="http://schemas.microsoft.com/office/drawing/2014/main" id="{7935F123-E4F6-4855-897C-C757665F36D1}"/>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12" name="TextBox 11">
          <a:extLst>
            <a:ext uri="{FF2B5EF4-FFF2-40B4-BE49-F238E27FC236}">
              <a16:creationId xmlns:a16="http://schemas.microsoft.com/office/drawing/2014/main" id="{14344CBD-15BE-4A53-B72D-B081CD47E00F}"/>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13" name="TextBox 12">
          <a:extLst>
            <a:ext uri="{FF2B5EF4-FFF2-40B4-BE49-F238E27FC236}">
              <a16:creationId xmlns:a16="http://schemas.microsoft.com/office/drawing/2014/main" id="{CCB7B6B6-C38F-4304-97A4-5F8EC023457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14" name="TextBox 13">
          <a:extLst>
            <a:ext uri="{FF2B5EF4-FFF2-40B4-BE49-F238E27FC236}">
              <a16:creationId xmlns:a16="http://schemas.microsoft.com/office/drawing/2014/main" id="{100DAF49-13C3-4668-9681-286C56FE5D74}"/>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15" name="TextBox 14">
          <a:extLst>
            <a:ext uri="{FF2B5EF4-FFF2-40B4-BE49-F238E27FC236}">
              <a16:creationId xmlns:a16="http://schemas.microsoft.com/office/drawing/2014/main" id="{DCA51919-2CEE-45BB-918D-EFF1761DD726}"/>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16" name="TextBox 15">
          <a:extLst>
            <a:ext uri="{FF2B5EF4-FFF2-40B4-BE49-F238E27FC236}">
              <a16:creationId xmlns:a16="http://schemas.microsoft.com/office/drawing/2014/main" id="{CAAE07E9-13FA-4451-BC6D-A92E9423FE14}"/>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17" name="TextBox 16">
          <a:extLst>
            <a:ext uri="{FF2B5EF4-FFF2-40B4-BE49-F238E27FC236}">
              <a16:creationId xmlns:a16="http://schemas.microsoft.com/office/drawing/2014/main" id="{C0A307B1-47B6-4538-9A10-87DA0358BBF8}"/>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18" name="TextBox 17">
          <a:extLst>
            <a:ext uri="{FF2B5EF4-FFF2-40B4-BE49-F238E27FC236}">
              <a16:creationId xmlns:a16="http://schemas.microsoft.com/office/drawing/2014/main" id="{94804B94-8975-4060-8256-B5274E62251C}"/>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19" name="TextBox 18">
          <a:extLst>
            <a:ext uri="{FF2B5EF4-FFF2-40B4-BE49-F238E27FC236}">
              <a16:creationId xmlns:a16="http://schemas.microsoft.com/office/drawing/2014/main" id="{F54B62DD-0FC8-4FA6-9EF4-75380458A7B7}"/>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20" name="TextBox 19">
          <a:extLst>
            <a:ext uri="{FF2B5EF4-FFF2-40B4-BE49-F238E27FC236}">
              <a16:creationId xmlns:a16="http://schemas.microsoft.com/office/drawing/2014/main" id="{AB6B5668-08F2-4900-8918-A43A4F2F3F77}"/>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21" name="TextBox 20">
          <a:extLst>
            <a:ext uri="{FF2B5EF4-FFF2-40B4-BE49-F238E27FC236}">
              <a16:creationId xmlns:a16="http://schemas.microsoft.com/office/drawing/2014/main" id="{5A9BDCB9-8FDA-4C20-8763-3E20086832BC}"/>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22" name="TextBox 21">
          <a:extLst>
            <a:ext uri="{FF2B5EF4-FFF2-40B4-BE49-F238E27FC236}">
              <a16:creationId xmlns:a16="http://schemas.microsoft.com/office/drawing/2014/main" id="{B423A716-C628-4626-BAC6-2E866F4155BD}"/>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23" name="TextBox 22">
          <a:extLst>
            <a:ext uri="{FF2B5EF4-FFF2-40B4-BE49-F238E27FC236}">
              <a16:creationId xmlns:a16="http://schemas.microsoft.com/office/drawing/2014/main" id="{C827AA20-DD62-4E55-8210-B1567799FFB2}"/>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24" name="TextBox 23">
          <a:extLst>
            <a:ext uri="{FF2B5EF4-FFF2-40B4-BE49-F238E27FC236}">
              <a16:creationId xmlns:a16="http://schemas.microsoft.com/office/drawing/2014/main" id="{CF8D2048-1C63-4E70-8965-7DB0E419978F}"/>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25" name="TextBox 24">
          <a:extLst>
            <a:ext uri="{FF2B5EF4-FFF2-40B4-BE49-F238E27FC236}">
              <a16:creationId xmlns:a16="http://schemas.microsoft.com/office/drawing/2014/main" id="{88CB5EB2-FFAE-4238-9A81-39A87B992755}"/>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26" name="TextBox 25">
          <a:extLst>
            <a:ext uri="{FF2B5EF4-FFF2-40B4-BE49-F238E27FC236}">
              <a16:creationId xmlns:a16="http://schemas.microsoft.com/office/drawing/2014/main" id="{BB334B68-C2ED-4099-B27E-6D4ABAA7B6F1}"/>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27" name="TextBox 26">
          <a:extLst>
            <a:ext uri="{FF2B5EF4-FFF2-40B4-BE49-F238E27FC236}">
              <a16:creationId xmlns:a16="http://schemas.microsoft.com/office/drawing/2014/main" id="{000F6E72-5785-4819-BA4E-CC2B77958A18}"/>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28" name="TextBox 27">
          <a:extLst>
            <a:ext uri="{FF2B5EF4-FFF2-40B4-BE49-F238E27FC236}">
              <a16:creationId xmlns:a16="http://schemas.microsoft.com/office/drawing/2014/main" id="{AB670C8B-F151-4965-AD4B-9F37387DEBCC}"/>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29" name="TextBox 28">
          <a:extLst>
            <a:ext uri="{FF2B5EF4-FFF2-40B4-BE49-F238E27FC236}">
              <a16:creationId xmlns:a16="http://schemas.microsoft.com/office/drawing/2014/main" id="{11BB93AB-B6D5-4135-BF12-DFB99F66ED8A}"/>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30" name="TextBox 29">
          <a:extLst>
            <a:ext uri="{FF2B5EF4-FFF2-40B4-BE49-F238E27FC236}">
              <a16:creationId xmlns:a16="http://schemas.microsoft.com/office/drawing/2014/main" id="{77FD3FD1-8E4D-4F89-BAC8-7ADE839F655E}"/>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31" name="TextBox 30">
          <a:extLst>
            <a:ext uri="{FF2B5EF4-FFF2-40B4-BE49-F238E27FC236}">
              <a16:creationId xmlns:a16="http://schemas.microsoft.com/office/drawing/2014/main" id="{2A72ABA7-D113-406D-ABA2-7075AC755CE4}"/>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32" name="TextBox 31">
          <a:extLst>
            <a:ext uri="{FF2B5EF4-FFF2-40B4-BE49-F238E27FC236}">
              <a16:creationId xmlns:a16="http://schemas.microsoft.com/office/drawing/2014/main" id="{A8F9F7CD-EBFA-4C36-9DAF-C4546919196D}"/>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33" name="TextBox 32">
          <a:extLst>
            <a:ext uri="{FF2B5EF4-FFF2-40B4-BE49-F238E27FC236}">
              <a16:creationId xmlns:a16="http://schemas.microsoft.com/office/drawing/2014/main" id="{8564B4FF-2770-4590-8ECA-930035547612}"/>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34" name="TextBox 33">
          <a:extLst>
            <a:ext uri="{FF2B5EF4-FFF2-40B4-BE49-F238E27FC236}">
              <a16:creationId xmlns:a16="http://schemas.microsoft.com/office/drawing/2014/main" id="{FE92DE0A-A7DF-4A3C-8B94-BB0ACFD88845}"/>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35" name="TextBox 34">
          <a:extLst>
            <a:ext uri="{FF2B5EF4-FFF2-40B4-BE49-F238E27FC236}">
              <a16:creationId xmlns:a16="http://schemas.microsoft.com/office/drawing/2014/main" id="{693BB3A0-051A-42C8-9B53-0721DE146654}"/>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36" name="TextBox 35">
          <a:extLst>
            <a:ext uri="{FF2B5EF4-FFF2-40B4-BE49-F238E27FC236}">
              <a16:creationId xmlns:a16="http://schemas.microsoft.com/office/drawing/2014/main" id="{57C476AE-4C9B-4DC5-AC1B-C14D1C66F812}"/>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37" name="TextBox 36">
          <a:extLst>
            <a:ext uri="{FF2B5EF4-FFF2-40B4-BE49-F238E27FC236}">
              <a16:creationId xmlns:a16="http://schemas.microsoft.com/office/drawing/2014/main" id="{606C15E4-17B4-4E68-BD0E-2E15B208DD02}"/>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38" name="TextBox 37">
          <a:extLst>
            <a:ext uri="{FF2B5EF4-FFF2-40B4-BE49-F238E27FC236}">
              <a16:creationId xmlns:a16="http://schemas.microsoft.com/office/drawing/2014/main" id="{B4ECECE6-A2AE-46C5-8182-63757A7200E7}"/>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39" name="TextBox 38">
          <a:extLst>
            <a:ext uri="{FF2B5EF4-FFF2-40B4-BE49-F238E27FC236}">
              <a16:creationId xmlns:a16="http://schemas.microsoft.com/office/drawing/2014/main" id="{AA692E82-0C63-4D47-8428-3B3505B86CE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40" name="TextBox 39">
          <a:extLst>
            <a:ext uri="{FF2B5EF4-FFF2-40B4-BE49-F238E27FC236}">
              <a16:creationId xmlns:a16="http://schemas.microsoft.com/office/drawing/2014/main" id="{F3998F4E-2B03-4258-8BBC-A4C34B0E46B3}"/>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41" name="TextBox 40">
          <a:extLst>
            <a:ext uri="{FF2B5EF4-FFF2-40B4-BE49-F238E27FC236}">
              <a16:creationId xmlns:a16="http://schemas.microsoft.com/office/drawing/2014/main" id="{736ADF7D-C83E-4817-ACE6-1623A2BD7D25}"/>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42" name="TextBox 41">
          <a:extLst>
            <a:ext uri="{FF2B5EF4-FFF2-40B4-BE49-F238E27FC236}">
              <a16:creationId xmlns:a16="http://schemas.microsoft.com/office/drawing/2014/main" id="{3939AAB4-DEB3-4D6D-88E8-A84A99B350CC}"/>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43" name="TextBox 42">
          <a:extLst>
            <a:ext uri="{FF2B5EF4-FFF2-40B4-BE49-F238E27FC236}">
              <a16:creationId xmlns:a16="http://schemas.microsoft.com/office/drawing/2014/main" id="{CACC94DD-F30D-4F4F-87A9-BC22EB3C2616}"/>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44" name="TextBox 43">
          <a:extLst>
            <a:ext uri="{FF2B5EF4-FFF2-40B4-BE49-F238E27FC236}">
              <a16:creationId xmlns:a16="http://schemas.microsoft.com/office/drawing/2014/main" id="{154FAFCB-EB00-4593-A704-14EDC77BC94C}"/>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45" name="TextBox 44">
          <a:extLst>
            <a:ext uri="{FF2B5EF4-FFF2-40B4-BE49-F238E27FC236}">
              <a16:creationId xmlns:a16="http://schemas.microsoft.com/office/drawing/2014/main" id="{D763129E-1868-4AD5-A83E-5B20B95707A4}"/>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46" name="TextBox 45">
          <a:extLst>
            <a:ext uri="{FF2B5EF4-FFF2-40B4-BE49-F238E27FC236}">
              <a16:creationId xmlns:a16="http://schemas.microsoft.com/office/drawing/2014/main" id="{E4CC5074-58C6-48AA-8DDA-E9536E2B964E}"/>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47" name="TextBox 46">
          <a:extLst>
            <a:ext uri="{FF2B5EF4-FFF2-40B4-BE49-F238E27FC236}">
              <a16:creationId xmlns:a16="http://schemas.microsoft.com/office/drawing/2014/main" id="{99A14120-E184-4C22-8CDF-808052FE7F36}"/>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48" name="TextBox 47">
          <a:extLst>
            <a:ext uri="{FF2B5EF4-FFF2-40B4-BE49-F238E27FC236}">
              <a16:creationId xmlns:a16="http://schemas.microsoft.com/office/drawing/2014/main" id="{4BB90013-6E3A-4774-8900-220C390B677B}"/>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49" name="TextBox 48">
          <a:extLst>
            <a:ext uri="{FF2B5EF4-FFF2-40B4-BE49-F238E27FC236}">
              <a16:creationId xmlns:a16="http://schemas.microsoft.com/office/drawing/2014/main" id="{FDF6A845-79C1-4B34-8358-9C243856658F}"/>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50" name="TextBox 49">
          <a:extLst>
            <a:ext uri="{FF2B5EF4-FFF2-40B4-BE49-F238E27FC236}">
              <a16:creationId xmlns:a16="http://schemas.microsoft.com/office/drawing/2014/main" id="{33996C02-E9B7-4338-A7C4-38CB2481D68D}"/>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51" name="TextBox 50">
          <a:extLst>
            <a:ext uri="{FF2B5EF4-FFF2-40B4-BE49-F238E27FC236}">
              <a16:creationId xmlns:a16="http://schemas.microsoft.com/office/drawing/2014/main" id="{1671F85D-0A27-40DB-8205-AA548BC1AE07}"/>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52" name="TextBox 51">
          <a:extLst>
            <a:ext uri="{FF2B5EF4-FFF2-40B4-BE49-F238E27FC236}">
              <a16:creationId xmlns:a16="http://schemas.microsoft.com/office/drawing/2014/main" id="{6E9D0AB4-ADA4-4554-9B39-ADA92F299F2F}"/>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53" name="TextBox 52">
          <a:extLst>
            <a:ext uri="{FF2B5EF4-FFF2-40B4-BE49-F238E27FC236}">
              <a16:creationId xmlns:a16="http://schemas.microsoft.com/office/drawing/2014/main" id="{498294F5-9829-4CE1-B14A-36032F04731F}"/>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54" name="TextBox 53">
          <a:extLst>
            <a:ext uri="{FF2B5EF4-FFF2-40B4-BE49-F238E27FC236}">
              <a16:creationId xmlns:a16="http://schemas.microsoft.com/office/drawing/2014/main" id="{B62F5FC5-8F20-4576-88D1-4B600A110A7E}"/>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55" name="TextBox 54">
          <a:extLst>
            <a:ext uri="{FF2B5EF4-FFF2-40B4-BE49-F238E27FC236}">
              <a16:creationId xmlns:a16="http://schemas.microsoft.com/office/drawing/2014/main" id="{8FEA2D09-6CE4-4812-A6E3-B5C1A04CABB5}"/>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56" name="TextBox 55">
          <a:extLst>
            <a:ext uri="{FF2B5EF4-FFF2-40B4-BE49-F238E27FC236}">
              <a16:creationId xmlns:a16="http://schemas.microsoft.com/office/drawing/2014/main" id="{60D5DA35-A85A-4D72-8D69-27B8D31D7F98}"/>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57" name="TextBox 56">
          <a:extLst>
            <a:ext uri="{FF2B5EF4-FFF2-40B4-BE49-F238E27FC236}">
              <a16:creationId xmlns:a16="http://schemas.microsoft.com/office/drawing/2014/main" id="{89227886-755D-4E75-94D9-7C8ECE1A5ED1}"/>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58" name="TextBox 57">
          <a:extLst>
            <a:ext uri="{FF2B5EF4-FFF2-40B4-BE49-F238E27FC236}">
              <a16:creationId xmlns:a16="http://schemas.microsoft.com/office/drawing/2014/main" id="{9197D6CB-9B0D-4B3F-BBF3-B2F1AA8D740D}"/>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59" name="TextBox 58">
          <a:extLst>
            <a:ext uri="{FF2B5EF4-FFF2-40B4-BE49-F238E27FC236}">
              <a16:creationId xmlns:a16="http://schemas.microsoft.com/office/drawing/2014/main" id="{3E8143C0-F133-4732-B2C0-BD961B9E7E6A}"/>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60" name="TextBox 59">
          <a:extLst>
            <a:ext uri="{FF2B5EF4-FFF2-40B4-BE49-F238E27FC236}">
              <a16:creationId xmlns:a16="http://schemas.microsoft.com/office/drawing/2014/main" id="{78B9B06A-B87E-4625-B1A0-D6EC55D119C5}"/>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61" name="TextBox 60">
          <a:extLst>
            <a:ext uri="{FF2B5EF4-FFF2-40B4-BE49-F238E27FC236}">
              <a16:creationId xmlns:a16="http://schemas.microsoft.com/office/drawing/2014/main" id="{E8317F96-61B4-44D4-826F-11F66E6243F5}"/>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62" name="TextBox 61">
          <a:extLst>
            <a:ext uri="{FF2B5EF4-FFF2-40B4-BE49-F238E27FC236}">
              <a16:creationId xmlns:a16="http://schemas.microsoft.com/office/drawing/2014/main" id="{039C6D78-11C7-4223-83D9-108797289007}"/>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63" name="TextBox 62">
          <a:extLst>
            <a:ext uri="{FF2B5EF4-FFF2-40B4-BE49-F238E27FC236}">
              <a16:creationId xmlns:a16="http://schemas.microsoft.com/office/drawing/2014/main" id="{8D57F961-6C96-43A2-A89B-EF3761311B26}"/>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64" name="TextBox 63">
          <a:extLst>
            <a:ext uri="{FF2B5EF4-FFF2-40B4-BE49-F238E27FC236}">
              <a16:creationId xmlns:a16="http://schemas.microsoft.com/office/drawing/2014/main" id="{474FE5B1-9143-4B8D-8246-DD09B7A370EE}"/>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65" name="TextBox 64">
          <a:extLst>
            <a:ext uri="{FF2B5EF4-FFF2-40B4-BE49-F238E27FC236}">
              <a16:creationId xmlns:a16="http://schemas.microsoft.com/office/drawing/2014/main" id="{B1FC310F-CB9E-4BE4-97CD-DE0AB4B73CA9}"/>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66" name="TextBox 65">
          <a:extLst>
            <a:ext uri="{FF2B5EF4-FFF2-40B4-BE49-F238E27FC236}">
              <a16:creationId xmlns:a16="http://schemas.microsoft.com/office/drawing/2014/main" id="{76173529-AC4B-4DC7-B9C5-5B62D9A42FA8}"/>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67" name="TextBox 66">
          <a:extLst>
            <a:ext uri="{FF2B5EF4-FFF2-40B4-BE49-F238E27FC236}">
              <a16:creationId xmlns:a16="http://schemas.microsoft.com/office/drawing/2014/main" id="{31B0E704-8EB3-40EB-8362-CD87CA143738}"/>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68" name="TextBox 67">
          <a:extLst>
            <a:ext uri="{FF2B5EF4-FFF2-40B4-BE49-F238E27FC236}">
              <a16:creationId xmlns:a16="http://schemas.microsoft.com/office/drawing/2014/main" id="{3D14628B-288A-4280-ADF7-7E59B43D9A7C}"/>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69" name="TextBox 68">
          <a:extLst>
            <a:ext uri="{FF2B5EF4-FFF2-40B4-BE49-F238E27FC236}">
              <a16:creationId xmlns:a16="http://schemas.microsoft.com/office/drawing/2014/main" id="{75C5D653-0949-4AAB-A6D7-817C5144D787}"/>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70" name="TextBox 69">
          <a:extLst>
            <a:ext uri="{FF2B5EF4-FFF2-40B4-BE49-F238E27FC236}">
              <a16:creationId xmlns:a16="http://schemas.microsoft.com/office/drawing/2014/main" id="{633CA5F0-EFB1-41B0-B0FA-E5DD9AEFE9D9}"/>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71" name="TextBox 70">
          <a:extLst>
            <a:ext uri="{FF2B5EF4-FFF2-40B4-BE49-F238E27FC236}">
              <a16:creationId xmlns:a16="http://schemas.microsoft.com/office/drawing/2014/main" id="{E0A70B5E-E59D-4879-9F14-978576634F85}"/>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72" name="TextBox 71">
          <a:extLst>
            <a:ext uri="{FF2B5EF4-FFF2-40B4-BE49-F238E27FC236}">
              <a16:creationId xmlns:a16="http://schemas.microsoft.com/office/drawing/2014/main" id="{7A748D03-3AD2-4DBC-A695-4A79ECE620CB}"/>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73" name="TextBox 72">
          <a:extLst>
            <a:ext uri="{FF2B5EF4-FFF2-40B4-BE49-F238E27FC236}">
              <a16:creationId xmlns:a16="http://schemas.microsoft.com/office/drawing/2014/main" id="{AB1D0388-26CE-4F4D-96B9-707ED474419E}"/>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74" name="TextBox 73">
          <a:extLst>
            <a:ext uri="{FF2B5EF4-FFF2-40B4-BE49-F238E27FC236}">
              <a16:creationId xmlns:a16="http://schemas.microsoft.com/office/drawing/2014/main" id="{B9AE5FE0-6154-46F3-B13B-0BFD2651A03B}"/>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75" name="TextBox 74">
          <a:extLst>
            <a:ext uri="{FF2B5EF4-FFF2-40B4-BE49-F238E27FC236}">
              <a16:creationId xmlns:a16="http://schemas.microsoft.com/office/drawing/2014/main" id="{E2C6F64F-D96D-4B06-8654-1E75A016B437}"/>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76" name="TextBox 75">
          <a:extLst>
            <a:ext uri="{FF2B5EF4-FFF2-40B4-BE49-F238E27FC236}">
              <a16:creationId xmlns:a16="http://schemas.microsoft.com/office/drawing/2014/main" id="{764A3297-2A65-4604-8B61-41DF780C80B5}"/>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77" name="TextBox 76">
          <a:extLst>
            <a:ext uri="{FF2B5EF4-FFF2-40B4-BE49-F238E27FC236}">
              <a16:creationId xmlns:a16="http://schemas.microsoft.com/office/drawing/2014/main" id="{4A104982-6D3A-43F4-808C-E183E9E2B90C}"/>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78" name="TextBox 77">
          <a:extLst>
            <a:ext uri="{FF2B5EF4-FFF2-40B4-BE49-F238E27FC236}">
              <a16:creationId xmlns:a16="http://schemas.microsoft.com/office/drawing/2014/main" id="{37E22CAA-A319-4021-A2D7-4F8A169E2227}"/>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79" name="TextBox 78">
          <a:extLst>
            <a:ext uri="{FF2B5EF4-FFF2-40B4-BE49-F238E27FC236}">
              <a16:creationId xmlns:a16="http://schemas.microsoft.com/office/drawing/2014/main" id="{C66D5CAE-3D54-4672-9B22-A54E5281D2ED}"/>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80" name="TextBox 79">
          <a:extLst>
            <a:ext uri="{FF2B5EF4-FFF2-40B4-BE49-F238E27FC236}">
              <a16:creationId xmlns:a16="http://schemas.microsoft.com/office/drawing/2014/main" id="{A5B25ACA-436A-41E5-899D-4261A7A575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81" name="TextBox 80">
          <a:extLst>
            <a:ext uri="{FF2B5EF4-FFF2-40B4-BE49-F238E27FC236}">
              <a16:creationId xmlns:a16="http://schemas.microsoft.com/office/drawing/2014/main" id="{3E16EFF4-4D39-4155-9229-88679B080EAA}"/>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82" name="TextBox 81">
          <a:extLst>
            <a:ext uri="{FF2B5EF4-FFF2-40B4-BE49-F238E27FC236}">
              <a16:creationId xmlns:a16="http://schemas.microsoft.com/office/drawing/2014/main" id="{659B7A9C-2325-43CE-9BB2-E1D0160A88C1}"/>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83" name="TextBox 82">
          <a:extLst>
            <a:ext uri="{FF2B5EF4-FFF2-40B4-BE49-F238E27FC236}">
              <a16:creationId xmlns:a16="http://schemas.microsoft.com/office/drawing/2014/main" id="{9DB97C0B-FCBB-4504-A3D3-BF52402BC054}"/>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84" name="TextBox 83">
          <a:extLst>
            <a:ext uri="{FF2B5EF4-FFF2-40B4-BE49-F238E27FC236}">
              <a16:creationId xmlns:a16="http://schemas.microsoft.com/office/drawing/2014/main" id="{4747EAB9-D8A1-454E-ACD7-F66FA69F6E42}"/>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85" name="TextBox 84">
          <a:extLst>
            <a:ext uri="{FF2B5EF4-FFF2-40B4-BE49-F238E27FC236}">
              <a16:creationId xmlns:a16="http://schemas.microsoft.com/office/drawing/2014/main" id="{B5123138-ED7E-43D3-9AAA-1C72C6E65B36}"/>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86" name="TextBox 85">
          <a:extLst>
            <a:ext uri="{FF2B5EF4-FFF2-40B4-BE49-F238E27FC236}">
              <a16:creationId xmlns:a16="http://schemas.microsoft.com/office/drawing/2014/main" id="{B1E2413E-D3E0-4413-9BF9-68E2B866E43D}"/>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87" name="TextBox 86">
          <a:extLst>
            <a:ext uri="{FF2B5EF4-FFF2-40B4-BE49-F238E27FC236}">
              <a16:creationId xmlns:a16="http://schemas.microsoft.com/office/drawing/2014/main" id="{B56187B4-8D33-4147-A1EF-9D11FACC2D79}"/>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88" name="TextBox 87">
          <a:extLst>
            <a:ext uri="{FF2B5EF4-FFF2-40B4-BE49-F238E27FC236}">
              <a16:creationId xmlns:a16="http://schemas.microsoft.com/office/drawing/2014/main" id="{2560868D-D8DC-4744-96FA-736B94385939}"/>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89" name="TextBox 88">
          <a:extLst>
            <a:ext uri="{FF2B5EF4-FFF2-40B4-BE49-F238E27FC236}">
              <a16:creationId xmlns:a16="http://schemas.microsoft.com/office/drawing/2014/main" id="{65200719-C629-4927-BE1F-FF2EDAC7B0E6}"/>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90" name="TextBox 89">
          <a:extLst>
            <a:ext uri="{FF2B5EF4-FFF2-40B4-BE49-F238E27FC236}">
              <a16:creationId xmlns:a16="http://schemas.microsoft.com/office/drawing/2014/main" id="{4310D7F9-1FF7-4FD3-91E0-041519AAEBED}"/>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91" name="TextBox 90">
          <a:extLst>
            <a:ext uri="{FF2B5EF4-FFF2-40B4-BE49-F238E27FC236}">
              <a16:creationId xmlns:a16="http://schemas.microsoft.com/office/drawing/2014/main" id="{0FDDB58C-968B-4334-826B-F8D3120F3D17}"/>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92" name="TextBox 91">
          <a:extLst>
            <a:ext uri="{FF2B5EF4-FFF2-40B4-BE49-F238E27FC236}">
              <a16:creationId xmlns:a16="http://schemas.microsoft.com/office/drawing/2014/main" id="{5D04EBB5-04AF-4BCA-9DAA-63CDCD61EB58}"/>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93" name="TextBox 92">
          <a:extLst>
            <a:ext uri="{FF2B5EF4-FFF2-40B4-BE49-F238E27FC236}">
              <a16:creationId xmlns:a16="http://schemas.microsoft.com/office/drawing/2014/main" id="{C26D4E82-D3EA-46AE-B878-766E2A08BB86}"/>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94" name="TextBox 93">
          <a:extLst>
            <a:ext uri="{FF2B5EF4-FFF2-40B4-BE49-F238E27FC236}">
              <a16:creationId xmlns:a16="http://schemas.microsoft.com/office/drawing/2014/main" id="{71FFE3B5-FA60-4A2A-896E-41D22253E3EB}"/>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95" name="TextBox 94">
          <a:extLst>
            <a:ext uri="{FF2B5EF4-FFF2-40B4-BE49-F238E27FC236}">
              <a16:creationId xmlns:a16="http://schemas.microsoft.com/office/drawing/2014/main" id="{3F202D91-D081-4B41-A45C-AF54B12F45F4}"/>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96" name="TextBox 95">
          <a:extLst>
            <a:ext uri="{FF2B5EF4-FFF2-40B4-BE49-F238E27FC236}">
              <a16:creationId xmlns:a16="http://schemas.microsoft.com/office/drawing/2014/main" id="{683B3D87-F7FD-4196-8705-ABC69B0F2CB7}"/>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97" name="TextBox 96">
          <a:extLst>
            <a:ext uri="{FF2B5EF4-FFF2-40B4-BE49-F238E27FC236}">
              <a16:creationId xmlns:a16="http://schemas.microsoft.com/office/drawing/2014/main" id="{191649DC-9921-44A6-AD5D-5C94398E2D3F}"/>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98" name="TextBox 97">
          <a:extLst>
            <a:ext uri="{FF2B5EF4-FFF2-40B4-BE49-F238E27FC236}">
              <a16:creationId xmlns:a16="http://schemas.microsoft.com/office/drawing/2014/main" id="{91C14F8A-61D3-47C5-BDF4-AE53F7B9547F}"/>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99" name="TextBox 98">
          <a:extLst>
            <a:ext uri="{FF2B5EF4-FFF2-40B4-BE49-F238E27FC236}">
              <a16:creationId xmlns:a16="http://schemas.microsoft.com/office/drawing/2014/main" id="{5E3BE6F1-C793-4683-89D8-38BDFC27A2B4}"/>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100" name="TextBox 99">
          <a:extLst>
            <a:ext uri="{FF2B5EF4-FFF2-40B4-BE49-F238E27FC236}">
              <a16:creationId xmlns:a16="http://schemas.microsoft.com/office/drawing/2014/main" id="{0946B0BE-8CE9-496B-B172-BC75A16E7E2F}"/>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101" name="TextBox 100">
          <a:extLst>
            <a:ext uri="{FF2B5EF4-FFF2-40B4-BE49-F238E27FC236}">
              <a16:creationId xmlns:a16="http://schemas.microsoft.com/office/drawing/2014/main" id="{87C14FB6-7C7E-4634-8018-0FF7DB89845D}"/>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102" name="TextBox 101">
          <a:extLst>
            <a:ext uri="{FF2B5EF4-FFF2-40B4-BE49-F238E27FC236}">
              <a16:creationId xmlns:a16="http://schemas.microsoft.com/office/drawing/2014/main" id="{C6D6B1B6-4C42-4F7D-B041-D4A3615618A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103" name="TextBox 102">
          <a:extLst>
            <a:ext uri="{FF2B5EF4-FFF2-40B4-BE49-F238E27FC236}">
              <a16:creationId xmlns:a16="http://schemas.microsoft.com/office/drawing/2014/main" id="{ED742639-D2F6-4450-BF26-0FD3CFBAD271}"/>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104" name="TextBox 103">
          <a:extLst>
            <a:ext uri="{FF2B5EF4-FFF2-40B4-BE49-F238E27FC236}">
              <a16:creationId xmlns:a16="http://schemas.microsoft.com/office/drawing/2014/main" id="{2028B060-ECDB-4EB3-8E56-0DB184FEB75B}"/>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105" name="TextBox 104">
          <a:extLst>
            <a:ext uri="{FF2B5EF4-FFF2-40B4-BE49-F238E27FC236}">
              <a16:creationId xmlns:a16="http://schemas.microsoft.com/office/drawing/2014/main" id="{6FF61D4D-9DF0-4EE6-8519-3CFC9CF32F58}"/>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106" name="TextBox 105">
          <a:extLst>
            <a:ext uri="{FF2B5EF4-FFF2-40B4-BE49-F238E27FC236}">
              <a16:creationId xmlns:a16="http://schemas.microsoft.com/office/drawing/2014/main" id="{9D332B7A-D3C3-4D0C-9C2A-E81A2DFA79AF}"/>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107" name="TextBox 106">
          <a:extLst>
            <a:ext uri="{FF2B5EF4-FFF2-40B4-BE49-F238E27FC236}">
              <a16:creationId xmlns:a16="http://schemas.microsoft.com/office/drawing/2014/main" id="{9C84F71A-DFA7-4166-881B-1BE18C113AFA}"/>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108" name="TextBox 107">
          <a:extLst>
            <a:ext uri="{FF2B5EF4-FFF2-40B4-BE49-F238E27FC236}">
              <a16:creationId xmlns:a16="http://schemas.microsoft.com/office/drawing/2014/main" id="{26AF4BB3-9EA3-4BFB-A88C-F0C11E94E4FC}"/>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109" name="TextBox 108">
          <a:extLst>
            <a:ext uri="{FF2B5EF4-FFF2-40B4-BE49-F238E27FC236}">
              <a16:creationId xmlns:a16="http://schemas.microsoft.com/office/drawing/2014/main" id="{AA4509DB-5BC3-4587-B308-A50BD6D5A221}"/>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110" name="TextBox 109">
          <a:extLst>
            <a:ext uri="{FF2B5EF4-FFF2-40B4-BE49-F238E27FC236}">
              <a16:creationId xmlns:a16="http://schemas.microsoft.com/office/drawing/2014/main" id="{4AF3E285-3CA4-48A1-B2AD-81376AB0007B}"/>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111" name="TextBox 110">
          <a:extLst>
            <a:ext uri="{FF2B5EF4-FFF2-40B4-BE49-F238E27FC236}">
              <a16:creationId xmlns:a16="http://schemas.microsoft.com/office/drawing/2014/main" id="{8BFB5360-5915-4EE1-BC61-DEBB1A88B1F1}"/>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51</xdr:row>
      <xdr:rowOff>0</xdr:rowOff>
    </xdr:from>
    <xdr:ext cx="184731" cy="264560"/>
    <xdr:sp macro="" textlink="">
      <xdr:nvSpPr>
        <xdr:cNvPr id="112" name="TextBox 111">
          <a:extLst>
            <a:ext uri="{FF2B5EF4-FFF2-40B4-BE49-F238E27FC236}">
              <a16:creationId xmlns:a16="http://schemas.microsoft.com/office/drawing/2014/main" id="{386678CB-FB2E-4A48-BF19-C76A9364843D}"/>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13" name="TextBox 112">
          <a:extLst>
            <a:ext uri="{FF2B5EF4-FFF2-40B4-BE49-F238E27FC236}">
              <a16:creationId xmlns:a16="http://schemas.microsoft.com/office/drawing/2014/main" id="{58069AAF-C488-4714-9DFA-85BBD92D120E}"/>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14" name="TextBox 113">
          <a:extLst>
            <a:ext uri="{FF2B5EF4-FFF2-40B4-BE49-F238E27FC236}">
              <a16:creationId xmlns:a16="http://schemas.microsoft.com/office/drawing/2014/main" id="{C5B67710-0CB4-4C17-8D55-CF69A5065195}"/>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15" name="TextBox 114">
          <a:extLst>
            <a:ext uri="{FF2B5EF4-FFF2-40B4-BE49-F238E27FC236}">
              <a16:creationId xmlns:a16="http://schemas.microsoft.com/office/drawing/2014/main" id="{D31C0332-A50E-49B1-9073-845A3BBE5C36}"/>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16" name="TextBox 115">
          <a:extLst>
            <a:ext uri="{FF2B5EF4-FFF2-40B4-BE49-F238E27FC236}">
              <a16:creationId xmlns:a16="http://schemas.microsoft.com/office/drawing/2014/main" id="{E4FBC331-2754-4FB2-ABB9-7FF1E3AFE25C}"/>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17" name="TextBox 116">
          <a:extLst>
            <a:ext uri="{FF2B5EF4-FFF2-40B4-BE49-F238E27FC236}">
              <a16:creationId xmlns:a16="http://schemas.microsoft.com/office/drawing/2014/main" id="{D73D7031-1254-44DF-ACD3-1B4B275D27B9}"/>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18" name="TextBox 117">
          <a:extLst>
            <a:ext uri="{FF2B5EF4-FFF2-40B4-BE49-F238E27FC236}">
              <a16:creationId xmlns:a16="http://schemas.microsoft.com/office/drawing/2014/main" id="{3F69C1E9-447A-424C-8D27-6BDFD46F8AA7}"/>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19" name="TextBox 118">
          <a:extLst>
            <a:ext uri="{FF2B5EF4-FFF2-40B4-BE49-F238E27FC236}">
              <a16:creationId xmlns:a16="http://schemas.microsoft.com/office/drawing/2014/main" id="{23E3D404-47D4-454E-B786-2B904CAF528A}"/>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0" name="TextBox 119">
          <a:extLst>
            <a:ext uri="{FF2B5EF4-FFF2-40B4-BE49-F238E27FC236}">
              <a16:creationId xmlns:a16="http://schemas.microsoft.com/office/drawing/2014/main" id="{0ABCF419-48F3-4C0E-BA29-2361D45813F4}"/>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1" name="TextBox 120">
          <a:extLst>
            <a:ext uri="{FF2B5EF4-FFF2-40B4-BE49-F238E27FC236}">
              <a16:creationId xmlns:a16="http://schemas.microsoft.com/office/drawing/2014/main" id="{16611646-316C-41B3-969A-8568B0F2BACD}"/>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2" name="TextBox 121">
          <a:extLst>
            <a:ext uri="{FF2B5EF4-FFF2-40B4-BE49-F238E27FC236}">
              <a16:creationId xmlns:a16="http://schemas.microsoft.com/office/drawing/2014/main" id="{02FF6A3E-839C-44AF-9724-E1607F079335}"/>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 name="TextBox 122">
          <a:extLst>
            <a:ext uri="{FF2B5EF4-FFF2-40B4-BE49-F238E27FC236}">
              <a16:creationId xmlns:a16="http://schemas.microsoft.com/office/drawing/2014/main" id="{BBD7D860-A545-4BE1-A978-5E2841DD0F34}"/>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 name="TextBox 123">
          <a:extLst>
            <a:ext uri="{FF2B5EF4-FFF2-40B4-BE49-F238E27FC236}">
              <a16:creationId xmlns:a16="http://schemas.microsoft.com/office/drawing/2014/main" id="{BBD4C083-DE53-4DD9-9185-292F7324F70F}"/>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5" name="TextBox 124">
          <a:extLst>
            <a:ext uri="{FF2B5EF4-FFF2-40B4-BE49-F238E27FC236}">
              <a16:creationId xmlns:a16="http://schemas.microsoft.com/office/drawing/2014/main" id="{E75D57A7-5E77-4699-A2EE-14A974E22586}"/>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 name="TextBox 125">
          <a:extLst>
            <a:ext uri="{FF2B5EF4-FFF2-40B4-BE49-F238E27FC236}">
              <a16:creationId xmlns:a16="http://schemas.microsoft.com/office/drawing/2014/main" id="{E20ED0ED-287B-4CF7-993D-20EFE140D717}"/>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 name="TextBox 126">
          <a:extLst>
            <a:ext uri="{FF2B5EF4-FFF2-40B4-BE49-F238E27FC236}">
              <a16:creationId xmlns:a16="http://schemas.microsoft.com/office/drawing/2014/main" id="{C7780DB5-8770-4384-9F69-9C7A2BAF5016}"/>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8" name="TextBox 127">
          <a:extLst>
            <a:ext uri="{FF2B5EF4-FFF2-40B4-BE49-F238E27FC236}">
              <a16:creationId xmlns:a16="http://schemas.microsoft.com/office/drawing/2014/main" id="{8E17C8E7-0A61-40FB-8019-8388206E1737}"/>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9" name="TextBox 128">
          <a:extLst>
            <a:ext uri="{FF2B5EF4-FFF2-40B4-BE49-F238E27FC236}">
              <a16:creationId xmlns:a16="http://schemas.microsoft.com/office/drawing/2014/main" id="{8C3145F1-8285-4CFD-9340-45026FE21117}"/>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30" name="TextBox 129">
          <a:extLst>
            <a:ext uri="{FF2B5EF4-FFF2-40B4-BE49-F238E27FC236}">
              <a16:creationId xmlns:a16="http://schemas.microsoft.com/office/drawing/2014/main" id="{4B0222A2-C9A9-48FF-B91B-FC1766C85A28}"/>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31" name="TextBox 130">
          <a:extLst>
            <a:ext uri="{FF2B5EF4-FFF2-40B4-BE49-F238E27FC236}">
              <a16:creationId xmlns:a16="http://schemas.microsoft.com/office/drawing/2014/main" id="{54EB3A0E-BFB4-4C2A-B220-A1A08CD1CFA8}"/>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32" name="TextBox 131">
          <a:extLst>
            <a:ext uri="{FF2B5EF4-FFF2-40B4-BE49-F238E27FC236}">
              <a16:creationId xmlns:a16="http://schemas.microsoft.com/office/drawing/2014/main" id="{E446C9EA-827C-4B35-A71F-D91473F941FD}"/>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33" name="TextBox 132">
          <a:extLst>
            <a:ext uri="{FF2B5EF4-FFF2-40B4-BE49-F238E27FC236}">
              <a16:creationId xmlns:a16="http://schemas.microsoft.com/office/drawing/2014/main" id="{E95CE3AC-8219-48B4-94D5-2F152BA77909}"/>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34" name="TextBox 133">
          <a:extLst>
            <a:ext uri="{FF2B5EF4-FFF2-40B4-BE49-F238E27FC236}">
              <a16:creationId xmlns:a16="http://schemas.microsoft.com/office/drawing/2014/main" id="{6DC6FA34-897B-4D05-A732-1868344F57C1}"/>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35" name="TextBox 134">
          <a:extLst>
            <a:ext uri="{FF2B5EF4-FFF2-40B4-BE49-F238E27FC236}">
              <a16:creationId xmlns:a16="http://schemas.microsoft.com/office/drawing/2014/main" id="{ADFD9999-C490-4C20-B83D-703CA1E29733}"/>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36" name="TextBox 135">
          <a:extLst>
            <a:ext uri="{FF2B5EF4-FFF2-40B4-BE49-F238E27FC236}">
              <a16:creationId xmlns:a16="http://schemas.microsoft.com/office/drawing/2014/main" id="{013D0968-2B84-4400-AC3F-A8ED5DF62BC2}"/>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37" name="TextBox 136">
          <a:extLst>
            <a:ext uri="{FF2B5EF4-FFF2-40B4-BE49-F238E27FC236}">
              <a16:creationId xmlns:a16="http://schemas.microsoft.com/office/drawing/2014/main" id="{902A2D2D-8C5E-4534-B593-AD41C235F57F}"/>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38" name="TextBox 137">
          <a:extLst>
            <a:ext uri="{FF2B5EF4-FFF2-40B4-BE49-F238E27FC236}">
              <a16:creationId xmlns:a16="http://schemas.microsoft.com/office/drawing/2014/main" id="{A94053B9-F24C-4780-8750-8FD338C256E8}"/>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39" name="TextBox 138">
          <a:extLst>
            <a:ext uri="{FF2B5EF4-FFF2-40B4-BE49-F238E27FC236}">
              <a16:creationId xmlns:a16="http://schemas.microsoft.com/office/drawing/2014/main" id="{5A9DECF6-AB42-49CB-8737-36F6197476EF}"/>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40" name="TextBox 139">
          <a:extLst>
            <a:ext uri="{FF2B5EF4-FFF2-40B4-BE49-F238E27FC236}">
              <a16:creationId xmlns:a16="http://schemas.microsoft.com/office/drawing/2014/main" id="{925DB0C0-98CD-4F8D-A9E8-F3B6E8CF206A}"/>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41" name="TextBox 140">
          <a:extLst>
            <a:ext uri="{FF2B5EF4-FFF2-40B4-BE49-F238E27FC236}">
              <a16:creationId xmlns:a16="http://schemas.microsoft.com/office/drawing/2014/main" id="{1CDEC70B-E441-4356-9F4D-654CBFBBB6F8}"/>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42" name="TextBox 141">
          <a:extLst>
            <a:ext uri="{FF2B5EF4-FFF2-40B4-BE49-F238E27FC236}">
              <a16:creationId xmlns:a16="http://schemas.microsoft.com/office/drawing/2014/main" id="{AE949A1D-6843-487B-BAED-740024155AB6}"/>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43" name="TextBox 142">
          <a:extLst>
            <a:ext uri="{FF2B5EF4-FFF2-40B4-BE49-F238E27FC236}">
              <a16:creationId xmlns:a16="http://schemas.microsoft.com/office/drawing/2014/main" id="{1D0ECF96-1E23-4707-A8FE-742229629047}"/>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44" name="TextBox 143">
          <a:extLst>
            <a:ext uri="{FF2B5EF4-FFF2-40B4-BE49-F238E27FC236}">
              <a16:creationId xmlns:a16="http://schemas.microsoft.com/office/drawing/2014/main" id="{1664242F-F0CC-44A4-A5AA-848C36180481}"/>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45" name="TextBox 144">
          <a:extLst>
            <a:ext uri="{FF2B5EF4-FFF2-40B4-BE49-F238E27FC236}">
              <a16:creationId xmlns:a16="http://schemas.microsoft.com/office/drawing/2014/main" id="{A558D203-09AD-40EC-B040-598E4C954786}"/>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46" name="TextBox 145">
          <a:extLst>
            <a:ext uri="{FF2B5EF4-FFF2-40B4-BE49-F238E27FC236}">
              <a16:creationId xmlns:a16="http://schemas.microsoft.com/office/drawing/2014/main" id="{8CF94CA1-240A-4DA0-BC2E-DFAF7839265D}"/>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47" name="TextBox 146">
          <a:extLst>
            <a:ext uri="{FF2B5EF4-FFF2-40B4-BE49-F238E27FC236}">
              <a16:creationId xmlns:a16="http://schemas.microsoft.com/office/drawing/2014/main" id="{4515F2DC-1D8A-4214-8F10-9B500C55213A}"/>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48" name="TextBox 147">
          <a:extLst>
            <a:ext uri="{FF2B5EF4-FFF2-40B4-BE49-F238E27FC236}">
              <a16:creationId xmlns:a16="http://schemas.microsoft.com/office/drawing/2014/main" id="{8A89063B-F9B0-4E51-9A73-D4F0E9BBE787}"/>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49" name="TextBox 148">
          <a:extLst>
            <a:ext uri="{FF2B5EF4-FFF2-40B4-BE49-F238E27FC236}">
              <a16:creationId xmlns:a16="http://schemas.microsoft.com/office/drawing/2014/main" id="{78BF69E4-15C9-4AD8-8BA1-BFACB91C3B0F}"/>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50" name="TextBox 149">
          <a:extLst>
            <a:ext uri="{FF2B5EF4-FFF2-40B4-BE49-F238E27FC236}">
              <a16:creationId xmlns:a16="http://schemas.microsoft.com/office/drawing/2014/main" id="{86848E46-3183-4A38-A7B1-8F17718BDFFC}"/>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51" name="TextBox 150">
          <a:extLst>
            <a:ext uri="{FF2B5EF4-FFF2-40B4-BE49-F238E27FC236}">
              <a16:creationId xmlns:a16="http://schemas.microsoft.com/office/drawing/2014/main" id="{50624A7C-8B69-4475-B827-A9815D175703}"/>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52" name="TextBox 151">
          <a:extLst>
            <a:ext uri="{FF2B5EF4-FFF2-40B4-BE49-F238E27FC236}">
              <a16:creationId xmlns:a16="http://schemas.microsoft.com/office/drawing/2014/main" id="{1C9542E3-6E3D-44E6-987F-95D95FF51C58}"/>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53" name="TextBox 152">
          <a:extLst>
            <a:ext uri="{FF2B5EF4-FFF2-40B4-BE49-F238E27FC236}">
              <a16:creationId xmlns:a16="http://schemas.microsoft.com/office/drawing/2014/main" id="{631F9676-0583-4A9B-B179-606E535D457E}"/>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54" name="TextBox 153">
          <a:extLst>
            <a:ext uri="{FF2B5EF4-FFF2-40B4-BE49-F238E27FC236}">
              <a16:creationId xmlns:a16="http://schemas.microsoft.com/office/drawing/2014/main" id="{B18CD066-D278-4475-853C-9D6B43893657}"/>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55" name="TextBox 154">
          <a:extLst>
            <a:ext uri="{FF2B5EF4-FFF2-40B4-BE49-F238E27FC236}">
              <a16:creationId xmlns:a16="http://schemas.microsoft.com/office/drawing/2014/main" id="{E37D7504-0CB1-4C95-B2BD-5F861A24320D}"/>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56" name="TextBox 155">
          <a:extLst>
            <a:ext uri="{FF2B5EF4-FFF2-40B4-BE49-F238E27FC236}">
              <a16:creationId xmlns:a16="http://schemas.microsoft.com/office/drawing/2014/main" id="{B4A87EF8-A8FF-411C-9A25-609D07D8A3A1}"/>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57" name="TextBox 156">
          <a:extLst>
            <a:ext uri="{FF2B5EF4-FFF2-40B4-BE49-F238E27FC236}">
              <a16:creationId xmlns:a16="http://schemas.microsoft.com/office/drawing/2014/main" id="{6AC5B2D2-FA97-40CC-B139-0E7A61778993}"/>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58" name="TextBox 157">
          <a:extLst>
            <a:ext uri="{FF2B5EF4-FFF2-40B4-BE49-F238E27FC236}">
              <a16:creationId xmlns:a16="http://schemas.microsoft.com/office/drawing/2014/main" id="{626EDA9D-8CCC-4936-B8F5-5F9985BC5501}"/>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59" name="TextBox 158">
          <a:extLst>
            <a:ext uri="{FF2B5EF4-FFF2-40B4-BE49-F238E27FC236}">
              <a16:creationId xmlns:a16="http://schemas.microsoft.com/office/drawing/2014/main" id="{CB2111DD-B73A-4791-8FE4-FCC9A35562F9}"/>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60" name="TextBox 159">
          <a:extLst>
            <a:ext uri="{FF2B5EF4-FFF2-40B4-BE49-F238E27FC236}">
              <a16:creationId xmlns:a16="http://schemas.microsoft.com/office/drawing/2014/main" id="{794B26CD-2BDD-4020-8C0D-13A98A2A1199}"/>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61" name="TextBox 160">
          <a:extLst>
            <a:ext uri="{FF2B5EF4-FFF2-40B4-BE49-F238E27FC236}">
              <a16:creationId xmlns:a16="http://schemas.microsoft.com/office/drawing/2014/main" id="{D1909C1D-5B52-4136-ABFF-944670156215}"/>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62" name="TextBox 161">
          <a:extLst>
            <a:ext uri="{FF2B5EF4-FFF2-40B4-BE49-F238E27FC236}">
              <a16:creationId xmlns:a16="http://schemas.microsoft.com/office/drawing/2014/main" id="{27E30966-B41E-419D-A91C-B667DBA01624}"/>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63" name="TextBox 162">
          <a:extLst>
            <a:ext uri="{FF2B5EF4-FFF2-40B4-BE49-F238E27FC236}">
              <a16:creationId xmlns:a16="http://schemas.microsoft.com/office/drawing/2014/main" id="{06256B4E-0D7E-4CAA-8449-4B5131723144}"/>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64" name="TextBox 163">
          <a:extLst>
            <a:ext uri="{FF2B5EF4-FFF2-40B4-BE49-F238E27FC236}">
              <a16:creationId xmlns:a16="http://schemas.microsoft.com/office/drawing/2014/main" id="{3EC25577-18A2-451D-83CF-B35CA2EFDCE8}"/>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65" name="TextBox 164">
          <a:extLst>
            <a:ext uri="{FF2B5EF4-FFF2-40B4-BE49-F238E27FC236}">
              <a16:creationId xmlns:a16="http://schemas.microsoft.com/office/drawing/2014/main" id="{4F520F30-9115-448B-A896-E50C4B01C184}"/>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66" name="TextBox 165">
          <a:extLst>
            <a:ext uri="{FF2B5EF4-FFF2-40B4-BE49-F238E27FC236}">
              <a16:creationId xmlns:a16="http://schemas.microsoft.com/office/drawing/2014/main" id="{ED5AF911-3458-4C54-920C-8534EFF3A177}"/>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67" name="TextBox 166">
          <a:extLst>
            <a:ext uri="{FF2B5EF4-FFF2-40B4-BE49-F238E27FC236}">
              <a16:creationId xmlns:a16="http://schemas.microsoft.com/office/drawing/2014/main" id="{D0925A69-6BED-4EAE-9B78-87FC9882E67B}"/>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68" name="TextBox 167">
          <a:extLst>
            <a:ext uri="{FF2B5EF4-FFF2-40B4-BE49-F238E27FC236}">
              <a16:creationId xmlns:a16="http://schemas.microsoft.com/office/drawing/2014/main" id="{39F3CD30-25C6-410C-B8FB-F09A11578E74}"/>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69" name="TextBox 168">
          <a:extLst>
            <a:ext uri="{FF2B5EF4-FFF2-40B4-BE49-F238E27FC236}">
              <a16:creationId xmlns:a16="http://schemas.microsoft.com/office/drawing/2014/main" id="{2F9C3C2E-B45C-4083-8728-32FF50A347C6}"/>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70" name="TextBox 169">
          <a:extLst>
            <a:ext uri="{FF2B5EF4-FFF2-40B4-BE49-F238E27FC236}">
              <a16:creationId xmlns:a16="http://schemas.microsoft.com/office/drawing/2014/main" id="{7FABF12C-924A-4A4B-8EA2-3C424309015C}"/>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71" name="TextBox 170">
          <a:extLst>
            <a:ext uri="{FF2B5EF4-FFF2-40B4-BE49-F238E27FC236}">
              <a16:creationId xmlns:a16="http://schemas.microsoft.com/office/drawing/2014/main" id="{D2F98129-7024-4170-AEC0-739B3C7E6AD7}"/>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72" name="TextBox 171">
          <a:extLst>
            <a:ext uri="{FF2B5EF4-FFF2-40B4-BE49-F238E27FC236}">
              <a16:creationId xmlns:a16="http://schemas.microsoft.com/office/drawing/2014/main" id="{CD98DAD6-3812-419C-B7F6-73FB88E57391}"/>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73" name="TextBox 172">
          <a:extLst>
            <a:ext uri="{FF2B5EF4-FFF2-40B4-BE49-F238E27FC236}">
              <a16:creationId xmlns:a16="http://schemas.microsoft.com/office/drawing/2014/main" id="{86C1EDF9-E8B3-490A-B1E7-7EFF39BC82B8}"/>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74" name="TextBox 173">
          <a:extLst>
            <a:ext uri="{FF2B5EF4-FFF2-40B4-BE49-F238E27FC236}">
              <a16:creationId xmlns:a16="http://schemas.microsoft.com/office/drawing/2014/main" id="{2BEAD998-C4F8-47C4-BE6E-E4D7A1082E72}"/>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75" name="TextBox 174">
          <a:extLst>
            <a:ext uri="{FF2B5EF4-FFF2-40B4-BE49-F238E27FC236}">
              <a16:creationId xmlns:a16="http://schemas.microsoft.com/office/drawing/2014/main" id="{BA4413CC-C081-4473-BD1C-46B0D1C24E03}"/>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76" name="TextBox 175">
          <a:extLst>
            <a:ext uri="{FF2B5EF4-FFF2-40B4-BE49-F238E27FC236}">
              <a16:creationId xmlns:a16="http://schemas.microsoft.com/office/drawing/2014/main" id="{BD2F2328-9E1D-4ED5-A739-A62105DA6C1D}"/>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77" name="TextBox 176">
          <a:extLst>
            <a:ext uri="{FF2B5EF4-FFF2-40B4-BE49-F238E27FC236}">
              <a16:creationId xmlns:a16="http://schemas.microsoft.com/office/drawing/2014/main" id="{FC7302A0-BC84-4F88-8A0E-66660FC6CCCE}"/>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78" name="TextBox 177">
          <a:extLst>
            <a:ext uri="{FF2B5EF4-FFF2-40B4-BE49-F238E27FC236}">
              <a16:creationId xmlns:a16="http://schemas.microsoft.com/office/drawing/2014/main" id="{A367A0EC-8988-4D3C-A4DB-40C2BCBA5A1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79" name="TextBox 178">
          <a:extLst>
            <a:ext uri="{FF2B5EF4-FFF2-40B4-BE49-F238E27FC236}">
              <a16:creationId xmlns:a16="http://schemas.microsoft.com/office/drawing/2014/main" id="{57D982FE-7E2E-484B-9AD4-0113F376742A}"/>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80" name="TextBox 179">
          <a:extLst>
            <a:ext uri="{FF2B5EF4-FFF2-40B4-BE49-F238E27FC236}">
              <a16:creationId xmlns:a16="http://schemas.microsoft.com/office/drawing/2014/main" id="{837A8CB5-8270-4CC4-9BE1-F82B6AC8101C}"/>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81" name="TextBox 180">
          <a:extLst>
            <a:ext uri="{FF2B5EF4-FFF2-40B4-BE49-F238E27FC236}">
              <a16:creationId xmlns:a16="http://schemas.microsoft.com/office/drawing/2014/main" id="{7572A0B0-7C17-4496-A230-DC468CB260AE}"/>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82" name="TextBox 181">
          <a:extLst>
            <a:ext uri="{FF2B5EF4-FFF2-40B4-BE49-F238E27FC236}">
              <a16:creationId xmlns:a16="http://schemas.microsoft.com/office/drawing/2014/main" id="{4D657652-9B49-4AE4-9D0C-DF5E6E19DF37}"/>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83" name="TextBox 182">
          <a:extLst>
            <a:ext uri="{FF2B5EF4-FFF2-40B4-BE49-F238E27FC236}">
              <a16:creationId xmlns:a16="http://schemas.microsoft.com/office/drawing/2014/main" id="{32393BEE-1FDA-4988-BF12-47B11DBE296B}"/>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84" name="TextBox 183">
          <a:extLst>
            <a:ext uri="{FF2B5EF4-FFF2-40B4-BE49-F238E27FC236}">
              <a16:creationId xmlns:a16="http://schemas.microsoft.com/office/drawing/2014/main" id="{6B3895C2-E80F-4057-81B6-A0C2BA661A64}"/>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85" name="TextBox 184">
          <a:extLst>
            <a:ext uri="{FF2B5EF4-FFF2-40B4-BE49-F238E27FC236}">
              <a16:creationId xmlns:a16="http://schemas.microsoft.com/office/drawing/2014/main" id="{4740A20F-1D97-4D75-BF8D-096105FF19EA}"/>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86" name="TextBox 185">
          <a:extLst>
            <a:ext uri="{FF2B5EF4-FFF2-40B4-BE49-F238E27FC236}">
              <a16:creationId xmlns:a16="http://schemas.microsoft.com/office/drawing/2014/main" id="{31AB129D-196C-4AB9-929B-1BFDBA45CE89}"/>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87" name="TextBox 186">
          <a:extLst>
            <a:ext uri="{FF2B5EF4-FFF2-40B4-BE49-F238E27FC236}">
              <a16:creationId xmlns:a16="http://schemas.microsoft.com/office/drawing/2014/main" id="{6596605D-71AC-4953-891A-443FA65FF383}"/>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88" name="TextBox 187">
          <a:extLst>
            <a:ext uri="{FF2B5EF4-FFF2-40B4-BE49-F238E27FC236}">
              <a16:creationId xmlns:a16="http://schemas.microsoft.com/office/drawing/2014/main" id="{23137F3E-B176-4F2C-B6CA-D80F66A1317A}"/>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89" name="TextBox 188">
          <a:extLst>
            <a:ext uri="{FF2B5EF4-FFF2-40B4-BE49-F238E27FC236}">
              <a16:creationId xmlns:a16="http://schemas.microsoft.com/office/drawing/2014/main" id="{1B303D5B-507C-4402-9E4F-C9D9B36CC71F}"/>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90" name="TextBox 189">
          <a:extLst>
            <a:ext uri="{FF2B5EF4-FFF2-40B4-BE49-F238E27FC236}">
              <a16:creationId xmlns:a16="http://schemas.microsoft.com/office/drawing/2014/main" id="{3232ACD8-BD95-4292-A6F8-849A6B96398E}"/>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91" name="TextBox 190">
          <a:extLst>
            <a:ext uri="{FF2B5EF4-FFF2-40B4-BE49-F238E27FC236}">
              <a16:creationId xmlns:a16="http://schemas.microsoft.com/office/drawing/2014/main" id="{7119E34D-209F-41BC-8267-D410A8FF3BC8}"/>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92" name="TextBox 191">
          <a:extLst>
            <a:ext uri="{FF2B5EF4-FFF2-40B4-BE49-F238E27FC236}">
              <a16:creationId xmlns:a16="http://schemas.microsoft.com/office/drawing/2014/main" id="{B8D327AF-D9E3-4B8B-B0AC-BE59B42781A3}"/>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93" name="TextBox 192">
          <a:extLst>
            <a:ext uri="{FF2B5EF4-FFF2-40B4-BE49-F238E27FC236}">
              <a16:creationId xmlns:a16="http://schemas.microsoft.com/office/drawing/2014/main" id="{36F84384-497D-4256-8E1C-F1C8A8E782E7}"/>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94" name="TextBox 193">
          <a:extLst>
            <a:ext uri="{FF2B5EF4-FFF2-40B4-BE49-F238E27FC236}">
              <a16:creationId xmlns:a16="http://schemas.microsoft.com/office/drawing/2014/main" id="{74BA97AE-8373-4AF7-AEEF-AD119DC84827}"/>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95" name="TextBox 194">
          <a:extLst>
            <a:ext uri="{FF2B5EF4-FFF2-40B4-BE49-F238E27FC236}">
              <a16:creationId xmlns:a16="http://schemas.microsoft.com/office/drawing/2014/main" id="{7BE749CF-5B48-4FB7-8188-51A591D0DB8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96" name="TextBox 195">
          <a:extLst>
            <a:ext uri="{FF2B5EF4-FFF2-40B4-BE49-F238E27FC236}">
              <a16:creationId xmlns:a16="http://schemas.microsoft.com/office/drawing/2014/main" id="{64A4E423-C1F0-42B0-9CC3-20679470BE53}"/>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97" name="TextBox 196">
          <a:extLst>
            <a:ext uri="{FF2B5EF4-FFF2-40B4-BE49-F238E27FC236}">
              <a16:creationId xmlns:a16="http://schemas.microsoft.com/office/drawing/2014/main" id="{CE3357CE-276E-41A0-ABCF-52BE7886E32E}"/>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98" name="TextBox 197">
          <a:extLst>
            <a:ext uri="{FF2B5EF4-FFF2-40B4-BE49-F238E27FC236}">
              <a16:creationId xmlns:a16="http://schemas.microsoft.com/office/drawing/2014/main" id="{0CBEDE22-C112-4BAE-B447-1529F7FB88A5}"/>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99" name="TextBox 198">
          <a:extLst>
            <a:ext uri="{FF2B5EF4-FFF2-40B4-BE49-F238E27FC236}">
              <a16:creationId xmlns:a16="http://schemas.microsoft.com/office/drawing/2014/main" id="{C90EE59E-8CF1-418E-A7E4-E2272124596F}"/>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00" name="TextBox 199">
          <a:extLst>
            <a:ext uri="{FF2B5EF4-FFF2-40B4-BE49-F238E27FC236}">
              <a16:creationId xmlns:a16="http://schemas.microsoft.com/office/drawing/2014/main" id="{79DAD8A0-F8C7-4302-B667-500792D5436B}"/>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01" name="TextBox 200">
          <a:extLst>
            <a:ext uri="{FF2B5EF4-FFF2-40B4-BE49-F238E27FC236}">
              <a16:creationId xmlns:a16="http://schemas.microsoft.com/office/drawing/2014/main" id="{98427C36-4AA0-4A7C-9F15-47678A1310D1}"/>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02" name="TextBox 201">
          <a:extLst>
            <a:ext uri="{FF2B5EF4-FFF2-40B4-BE49-F238E27FC236}">
              <a16:creationId xmlns:a16="http://schemas.microsoft.com/office/drawing/2014/main" id="{31BF0B05-733D-45BC-8194-5C8C7DDA7EA5}"/>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03" name="TextBox 202">
          <a:extLst>
            <a:ext uri="{FF2B5EF4-FFF2-40B4-BE49-F238E27FC236}">
              <a16:creationId xmlns:a16="http://schemas.microsoft.com/office/drawing/2014/main" id="{57F7A9EB-77A8-40DA-99CA-A64F5ED08A1F}"/>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04" name="TextBox 203">
          <a:extLst>
            <a:ext uri="{FF2B5EF4-FFF2-40B4-BE49-F238E27FC236}">
              <a16:creationId xmlns:a16="http://schemas.microsoft.com/office/drawing/2014/main" id="{DFBB5938-7225-46EA-87CF-5C7D020D0B47}"/>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05" name="TextBox 204">
          <a:extLst>
            <a:ext uri="{FF2B5EF4-FFF2-40B4-BE49-F238E27FC236}">
              <a16:creationId xmlns:a16="http://schemas.microsoft.com/office/drawing/2014/main" id="{C7A67D62-659D-488C-97C0-1DD7AC0F6C8D}"/>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06" name="TextBox 205">
          <a:extLst>
            <a:ext uri="{FF2B5EF4-FFF2-40B4-BE49-F238E27FC236}">
              <a16:creationId xmlns:a16="http://schemas.microsoft.com/office/drawing/2014/main" id="{CD4057D9-E1FA-46EF-9981-692B195A727B}"/>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07" name="TextBox 206">
          <a:extLst>
            <a:ext uri="{FF2B5EF4-FFF2-40B4-BE49-F238E27FC236}">
              <a16:creationId xmlns:a16="http://schemas.microsoft.com/office/drawing/2014/main" id="{DB569CE2-9F88-48F3-92AA-1F17596EEE79}"/>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08" name="TextBox 207">
          <a:extLst>
            <a:ext uri="{FF2B5EF4-FFF2-40B4-BE49-F238E27FC236}">
              <a16:creationId xmlns:a16="http://schemas.microsoft.com/office/drawing/2014/main" id="{5314C3A8-E6FE-4C90-8B02-C460FAC0A7AA}"/>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09" name="TextBox 208">
          <a:extLst>
            <a:ext uri="{FF2B5EF4-FFF2-40B4-BE49-F238E27FC236}">
              <a16:creationId xmlns:a16="http://schemas.microsoft.com/office/drawing/2014/main" id="{8D36C39F-7393-4477-A068-10244D8D0A86}"/>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10" name="TextBox 209">
          <a:extLst>
            <a:ext uri="{FF2B5EF4-FFF2-40B4-BE49-F238E27FC236}">
              <a16:creationId xmlns:a16="http://schemas.microsoft.com/office/drawing/2014/main" id="{76C7E902-DB8B-4234-AAB5-A57F99670F36}"/>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11" name="TextBox 210">
          <a:extLst>
            <a:ext uri="{FF2B5EF4-FFF2-40B4-BE49-F238E27FC236}">
              <a16:creationId xmlns:a16="http://schemas.microsoft.com/office/drawing/2014/main" id="{73FA86EA-BB68-4A3F-821F-4DE1C0EB6522}"/>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12" name="TextBox 211">
          <a:extLst>
            <a:ext uri="{FF2B5EF4-FFF2-40B4-BE49-F238E27FC236}">
              <a16:creationId xmlns:a16="http://schemas.microsoft.com/office/drawing/2014/main" id="{8E7B604F-D2A7-4DCD-B2AC-C0495D23702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13" name="TextBox 212">
          <a:extLst>
            <a:ext uri="{FF2B5EF4-FFF2-40B4-BE49-F238E27FC236}">
              <a16:creationId xmlns:a16="http://schemas.microsoft.com/office/drawing/2014/main" id="{C10EE060-379D-4475-AEAB-A73A7B5310BC}"/>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14" name="TextBox 213">
          <a:extLst>
            <a:ext uri="{FF2B5EF4-FFF2-40B4-BE49-F238E27FC236}">
              <a16:creationId xmlns:a16="http://schemas.microsoft.com/office/drawing/2014/main" id="{8F69A52E-90FA-459A-9F66-8A47487A3D57}"/>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15" name="TextBox 214">
          <a:extLst>
            <a:ext uri="{FF2B5EF4-FFF2-40B4-BE49-F238E27FC236}">
              <a16:creationId xmlns:a16="http://schemas.microsoft.com/office/drawing/2014/main" id="{B76AEEA5-7356-4A5A-B73F-9E746BFD97A6}"/>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16" name="TextBox 215">
          <a:extLst>
            <a:ext uri="{FF2B5EF4-FFF2-40B4-BE49-F238E27FC236}">
              <a16:creationId xmlns:a16="http://schemas.microsoft.com/office/drawing/2014/main" id="{E8CB4235-E311-4B26-9831-4EE39F0930D7}"/>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17" name="TextBox 216">
          <a:extLst>
            <a:ext uri="{FF2B5EF4-FFF2-40B4-BE49-F238E27FC236}">
              <a16:creationId xmlns:a16="http://schemas.microsoft.com/office/drawing/2014/main" id="{A968BFBF-0FFC-4235-9CB4-3C19CE9FDB97}"/>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18" name="TextBox 217">
          <a:extLst>
            <a:ext uri="{FF2B5EF4-FFF2-40B4-BE49-F238E27FC236}">
              <a16:creationId xmlns:a16="http://schemas.microsoft.com/office/drawing/2014/main" id="{30CE5863-65D0-41CE-AC16-FCFABB4D6EE1}"/>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19" name="TextBox 218">
          <a:extLst>
            <a:ext uri="{FF2B5EF4-FFF2-40B4-BE49-F238E27FC236}">
              <a16:creationId xmlns:a16="http://schemas.microsoft.com/office/drawing/2014/main" id="{69599287-20A9-413C-B3E4-752F6F42DFA4}"/>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20" name="TextBox 219">
          <a:extLst>
            <a:ext uri="{FF2B5EF4-FFF2-40B4-BE49-F238E27FC236}">
              <a16:creationId xmlns:a16="http://schemas.microsoft.com/office/drawing/2014/main" id="{496832A6-FB11-4634-9CB5-2BC1DBDB72B5}"/>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21" name="TextBox 220">
          <a:extLst>
            <a:ext uri="{FF2B5EF4-FFF2-40B4-BE49-F238E27FC236}">
              <a16:creationId xmlns:a16="http://schemas.microsoft.com/office/drawing/2014/main" id="{CC41303B-2139-4045-8E2E-8CCC8D6F11BA}"/>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22" name="TextBox 221">
          <a:extLst>
            <a:ext uri="{FF2B5EF4-FFF2-40B4-BE49-F238E27FC236}">
              <a16:creationId xmlns:a16="http://schemas.microsoft.com/office/drawing/2014/main" id="{D7D8428D-875F-41F8-B52F-72F6C597BD7D}"/>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23" name="TextBox 222">
          <a:extLst>
            <a:ext uri="{FF2B5EF4-FFF2-40B4-BE49-F238E27FC236}">
              <a16:creationId xmlns:a16="http://schemas.microsoft.com/office/drawing/2014/main" id="{600F879B-DCF0-435E-AFDC-B0CCB6383D47}"/>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editAs="oneCell">
    <xdr:from>
      <xdr:col>2</xdr:col>
      <xdr:colOff>1970314</xdr:colOff>
      <xdr:row>21</xdr:row>
      <xdr:rowOff>272143</xdr:rowOff>
    </xdr:from>
    <xdr:to>
      <xdr:col>3</xdr:col>
      <xdr:colOff>916124</xdr:colOff>
      <xdr:row>21</xdr:row>
      <xdr:rowOff>668520</xdr:rowOff>
    </xdr:to>
    <xdr:pic>
      <xdr:nvPicPr>
        <xdr:cNvPr id="226" name="Picture 225">
          <a:extLst>
            <a:ext uri="{FF2B5EF4-FFF2-40B4-BE49-F238E27FC236}">
              <a16:creationId xmlns:a16="http://schemas.microsoft.com/office/drawing/2014/main" id="{D39EB552-A5EB-4C0C-858C-4266CB6116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80857" y="13922829"/>
          <a:ext cx="1503953" cy="4052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0</xdr:colOff>
      <xdr:row>28</xdr:row>
      <xdr:rowOff>0</xdr:rowOff>
    </xdr:from>
    <xdr:ext cx="184731" cy="264560"/>
    <xdr:sp macro="" textlink="">
      <xdr:nvSpPr>
        <xdr:cNvPr id="227" name="TextBox 226">
          <a:extLst>
            <a:ext uri="{FF2B5EF4-FFF2-40B4-BE49-F238E27FC236}">
              <a16:creationId xmlns:a16="http://schemas.microsoft.com/office/drawing/2014/main" id="{00000000-0008-0000-0200-0000E3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28" name="TextBox 227">
          <a:extLst>
            <a:ext uri="{FF2B5EF4-FFF2-40B4-BE49-F238E27FC236}">
              <a16:creationId xmlns:a16="http://schemas.microsoft.com/office/drawing/2014/main" id="{00000000-0008-0000-0200-0000E4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29" name="TextBox 228">
          <a:extLst>
            <a:ext uri="{FF2B5EF4-FFF2-40B4-BE49-F238E27FC236}">
              <a16:creationId xmlns:a16="http://schemas.microsoft.com/office/drawing/2014/main" id="{00000000-0008-0000-0200-0000E5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30" name="TextBox 229">
          <a:extLst>
            <a:ext uri="{FF2B5EF4-FFF2-40B4-BE49-F238E27FC236}">
              <a16:creationId xmlns:a16="http://schemas.microsoft.com/office/drawing/2014/main" id="{00000000-0008-0000-0200-0000E6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31" name="TextBox 230">
          <a:extLst>
            <a:ext uri="{FF2B5EF4-FFF2-40B4-BE49-F238E27FC236}">
              <a16:creationId xmlns:a16="http://schemas.microsoft.com/office/drawing/2014/main" id="{00000000-0008-0000-0200-0000E7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32" name="TextBox 231">
          <a:extLst>
            <a:ext uri="{FF2B5EF4-FFF2-40B4-BE49-F238E27FC236}">
              <a16:creationId xmlns:a16="http://schemas.microsoft.com/office/drawing/2014/main" id="{00000000-0008-0000-0200-0000E8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33" name="TextBox 232">
          <a:extLst>
            <a:ext uri="{FF2B5EF4-FFF2-40B4-BE49-F238E27FC236}">
              <a16:creationId xmlns:a16="http://schemas.microsoft.com/office/drawing/2014/main" id="{00000000-0008-0000-0200-0000E9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34" name="TextBox 233">
          <a:extLst>
            <a:ext uri="{FF2B5EF4-FFF2-40B4-BE49-F238E27FC236}">
              <a16:creationId xmlns:a16="http://schemas.microsoft.com/office/drawing/2014/main" id="{00000000-0008-0000-0200-0000EA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35" name="TextBox 234">
          <a:extLst>
            <a:ext uri="{FF2B5EF4-FFF2-40B4-BE49-F238E27FC236}">
              <a16:creationId xmlns:a16="http://schemas.microsoft.com/office/drawing/2014/main" id="{00000000-0008-0000-0200-0000EB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36" name="TextBox 235">
          <a:extLst>
            <a:ext uri="{FF2B5EF4-FFF2-40B4-BE49-F238E27FC236}">
              <a16:creationId xmlns:a16="http://schemas.microsoft.com/office/drawing/2014/main" id="{00000000-0008-0000-0200-0000EC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37" name="TextBox 236">
          <a:extLst>
            <a:ext uri="{FF2B5EF4-FFF2-40B4-BE49-F238E27FC236}">
              <a16:creationId xmlns:a16="http://schemas.microsoft.com/office/drawing/2014/main" id="{00000000-0008-0000-0200-0000ED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38" name="TextBox 237">
          <a:extLst>
            <a:ext uri="{FF2B5EF4-FFF2-40B4-BE49-F238E27FC236}">
              <a16:creationId xmlns:a16="http://schemas.microsoft.com/office/drawing/2014/main" id="{00000000-0008-0000-0200-0000EE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39" name="TextBox 238">
          <a:extLst>
            <a:ext uri="{FF2B5EF4-FFF2-40B4-BE49-F238E27FC236}">
              <a16:creationId xmlns:a16="http://schemas.microsoft.com/office/drawing/2014/main" id="{00000000-0008-0000-0200-0000EF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40" name="TextBox 239">
          <a:extLst>
            <a:ext uri="{FF2B5EF4-FFF2-40B4-BE49-F238E27FC236}">
              <a16:creationId xmlns:a16="http://schemas.microsoft.com/office/drawing/2014/main" id="{00000000-0008-0000-0200-0000F0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41" name="TextBox 240">
          <a:extLst>
            <a:ext uri="{FF2B5EF4-FFF2-40B4-BE49-F238E27FC236}">
              <a16:creationId xmlns:a16="http://schemas.microsoft.com/office/drawing/2014/main" id="{00000000-0008-0000-0200-0000F1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42" name="TextBox 241">
          <a:extLst>
            <a:ext uri="{FF2B5EF4-FFF2-40B4-BE49-F238E27FC236}">
              <a16:creationId xmlns:a16="http://schemas.microsoft.com/office/drawing/2014/main" id="{00000000-0008-0000-0200-0000F2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43" name="TextBox 242">
          <a:extLst>
            <a:ext uri="{FF2B5EF4-FFF2-40B4-BE49-F238E27FC236}">
              <a16:creationId xmlns:a16="http://schemas.microsoft.com/office/drawing/2014/main" id="{00000000-0008-0000-0200-0000F3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44" name="TextBox 243">
          <a:extLst>
            <a:ext uri="{FF2B5EF4-FFF2-40B4-BE49-F238E27FC236}">
              <a16:creationId xmlns:a16="http://schemas.microsoft.com/office/drawing/2014/main" id="{00000000-0008-0000-0200-0000F4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45" name="TextBox 244">
          <a:extLst>
            <a:ext uri="{FF2B5EF4-FFF2-40B4-BE49-F238E27FC236}">
              <a16:creationId xmlns:a16="http://schemas.microsoft.com/office/drawing/2014/main" id="{00000000-0008-0000-0200-0000F5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46" name="TextBox 245">
          <a:extLst>
            <a:ext uri="{FF2B5EF4-FFF2-40B4-BE49-F238E27FC236}">
              <a16:creationId xmlns:a16="http://schemas.microsoft.com/office/drawing/2014/main" id="{00000000-0008-0000-0200-0000F6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47" name="TextBox 246">
          <a:extLst>
            <a:ext uri="{FF2B5EF4-FFF2-40B4-BE49-F238E27FC236}">
              <a16:creationId xmlns:a16="http://schemas.microsoft.com/office/drawing/2014/main" id="{00000000-0008-0000-0200-0000F7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48" name="TextBox 247">
          <a:extLst>
            <a:ext uri="{FF2B5EF4-FFF2-40B4-BE49-F238E27FC236}">
              <a16:creationId xmlns:a16="http://schemas.microsoft.com/office/drawing/2014/main" id="{00000000-0008-0000-0200-0000F8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49" name="TextBox 248">
          <a:extLst>
            <a:ext uri="{FF2B5EF4-FFF2-40B4-BE49-F238E27FC236}">
              <a16:creationId xmlns:a16="http://schemas.microsoft.com/office/drawing/2014/main" id="{00000000-0008-0000-0200-0000F9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50" name="TextBox 249">
          <a:extLst>
            <a:ext uri="{FF2B5EF4-FFF2-40B4-BE49-F238E27FC236}">
              <a16:creationId xmlns:a16="http://schemas.microsoft.com/office/drawing/2014/main" id="{00000000-0008-0000-0200-0000FA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51" name="TextBox 250">
          <a:extLst>
            <a:ext uri="{FF2B5EF4-FFF2-40B4-BE49-F238E27FC236}">
              <a16:creationId xmlns:a16="http://schemas.microsoft.com/office/drawing/2014/main" id="{00000000-0008-0000-0200-0000FB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52" name="TextBox 251">
          <a:extLst>
            <a:ext uri="{FF2B5EF4-FFF2-40B4-BE49-F238E27FC236}">
              <a16:creationId xmlns:a16="http://schemas.microsoft.com/office/drawing/2014/main" id="{00000000-0008-0000-0200-0000FC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53" name="TextBox 252">
          <a:extLst>
            <a:ext uri="{FF2B5EF4-FFF2-40B4-BE49-F238E27FC236}">
              <a16:creationId xmlns:a16="http://schemas.microsoft.com/office/drawing/2014/main" id="{00000000-0008-0000-0200-0000FD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54" name="TextBox 253">
          <a:extLst>
            <a:ext uri="{FF2B5EF4-FFF2-40B4-BE49-F238E27FC236}">
              <a16:creationId xmlns:a16="http://schemas.microsoft.com/office/drawing/2014/main" id="{00000000-0008-0000-0200-0000FE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55" name="TextBox 254">
          <a:extLst>
            <a:ext uri="{FF2B5EF4-FFF2-40B4-BE49-F238E27FC236}">
              <a16:creationId xmlns:a16="http://schemas.microsoft.com/office/drawing/2014/main" id="{00000000-0008-0000-0200-0000FF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56" name="TextBox 255">
          <a:extLst>
            <a:ext uri="{FF2B5EF4-FFF2-40B4-BE49-F238E27FC236}">
              <a16:creationId xmlns:a16="http://schemas.microsoft.com/office/drawing/2014/main" id="{00000000-0008-0000-0200-000000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57" name="TextBox 256">
          <a:extLst>
            <a:ext uri="{FF2B5EF4-FFF2-40B4-BE49-F238E27FC236}">
              <a16:creationId xmlns:a16="http://schemas.microsoft.com/office/drawing/2014/main" id="{00000000-0008-0000-0200-000001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58" name="TextBox 257">
          <a:extLst>
            <a:ext uri="{FF2B5EF4-FFF2-40B4-BE49-F238E27FC236}">
              <a16:creationId xmlns:a16="http://schemas.microsoft.com/office/drawing/2014/main" id="{00000000-0008-0000-0200-000002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59" name="TextBox 258">
          <a:extLst>
            <a:ext uri="{FF2B5EF4-FFF2-40B4-BE49-F238E27FC236}">
              <a16:creationId xmlns:a16="http://schemas.microsoft.com/office/drawing/2014/main" id="{00000000-0008-0000-0200-000003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60" name="TextBox 259">
          <a:extLst>
            <a:ext uri="{FF2B5EF4-FFF2-40B4-BE49-F238E27FC236}">
              <a16:creationId xmlns:a16="http://schemas.microsoft.com/office/drawing/2014/main" id="{00000000-0008-0000-0200-000004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61" name="TextBox 260">
          <a:extLst>
            <a:ext uri="{FF2B5EF4-FFF2-40B4-BE49-F238E27FC236}">
              <a16:creationId xmlns:a16="http://schemas.microsoft.com/office/drawing/2014/main" id="{00000000-0008-0000-0200-000005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62" name="TextBox 261">
          <a:extLst>
            <a:ext uri="{FF2B5EF4-FFF2-40B4-BE49-F238E27FC236}">
              <a16:creationId xmlns:a16="http://schemas.microsoft.com/office/drawing/2014/main" id="{00000000-0008-0000-0200-000006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63" name="TextBox 262">
          <a:extLst>
            <a:ext uri="{FF2B5EF4-FFF2-40B4-BE49-F238E27FC236}">
              <a16:creationId xmlns:a16="http://schemas.microsoft.com/office/drawing/2014/main" id="{00000000-0008-0000-0200-000007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64" name="TextBox 263">
          <a:extLst>
            <a:ext uri="{FF2B5EF4-FFF2-40B4-BE49-F238E27FC236}">
              <a16:creationId xmlns:a16="http://schemas.microsoft.com/office/drawing/2014/main" id="{00000000-0008-0000-0200-000008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65" name="TextBox 264">
          <a:extLst>
            <a:ext uri="{FF2B5EF4-FFF2-40B4-BE49-F238E27FC236}">
              <a16:creationId xmlns:a16="http://schemas.microsoft.com/office/drawing/2014/main" id="{00000000-0008-0000-0200-000009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66" name="TextBox 265">
          <a:extLst>
            <a:ext uri="{FF2B5EF4-FFF2-40B4-BE49-F238E27FC236}">
              <a16:creationId xmlns:a16="http://schemas.microsoft.com/office/drawing/2014/main" id="{00000000-0008-0000-0200-00000A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67" name="TextBox 266">
          <a:extLst>
            <a:ext uri="{FF2B5EF4-FFF2-40B4-BE49-F238E27FC236}">
              <a16:creationId xmlns:a16="http://schemas.microsoft.com/office/drawing/2014/main" id="{00000000-0008-0000-0200-00000B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68" name="TextBox 267">
          <a:extLst>
            <a:ext uri="{FF2B5EF4-FFF2-40B4-BE49-F238E27FC236}">
              <a16:creationId xmlns:a16="http://schemas.microsoft.com/office/drawing/2014/main" id="{00000000-0008-0000-0200-00000C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69" name="TextBox 268">
          <a:extLst>
            <a:ext uri="{FF2B5EF4-FFF2-40B4-BE49-F238E27FC236}">
              <a16:creationId xmlns:a16="http://schemas.microsoft.com/office/drawing/2014/main" id="{00000000-0008-0000-0200-00000D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70" name="TextBox 269">
          <a:extLst>
            <a:ext uri="{FF2B5EF4-FFF2-40B4-BE49-F238E27FC236}">
              <a16:creationId xmlns:a16="http://schemas.microsoft.com/office/drawing/2014/main" id="{00000000-0008-0000-0200-00000E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71" name="TextBox 270">
          <a:extLst>
            <a:ext uri="{FF2B5EF4-FFF2-40B4-BE49-F238E27FC236}">
              <a16:creationId xmlns:a16="http://schemas.microsoft.com/office/drawing/2014/main" id="{00000000-0008-0000-0200-00000F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72" name="TextBox 271">
          <a:extLst>
            <a:ext uri="{FF2B5EF4-FFF2-40B4-BE49-F238E27FC236}">
              <a16:creationId xmlns:a16="http://schemas.microsoft.com/office/drawing/2014/main" id="{00000000-0008-0000-0200-000010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73" name="TextBox 272">
          <a:extLst>
            <a:ext uri="{FF2B5EF4-FFF2-40B4-BE49-F238E27FC236}">
              <a16:creationId xmlns:a16="http://schemas.microsoft.com/office/drawing/2014/main" id="{00000000-0008-0000-0200-000011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74" name="TextBox 273">
          <a:extLst>
            <a:ext uri="{FF2B5EF4-FFF2-40B4-BE49-F238E27FC236}">
              <a16:creationId xmlns:a16="http://schemas.microsoft.com/office/drawing/2014/main" id="{00000000-0008-0000-0200-000012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75" name="TextBox 274">
          <a:extLst>
            <a:ext uri="{FF2B5EF4-FFF2-40B4-BE49-F238E27FC236}">
              <a16:creationId xmlns:a16="http://schemas.microsoft.com/office/drawing/2014/main" id="{00000000-0008-0000-0200-000013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76" name="TextBox 275">
          <a:extLst>
            <a:ext uri="{FF2B5EF4-FFF2-40B4-BE49-F238E27FC236}">
              <a16:creationId xmlns:a16="http://schemas.microsoft.com/office/drawing/2014/main" id="{00000000-0008-0000-0200-000014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77" name="TextBox 276">
          <a:extLst>
            <a:ext uri="{FF2B5EF4-FFF2-40B4-BE49-F238E27FC236}">
              <a16:creationId xmlns:a16="http://schemas.microsoft.com/office/drawing/2014/main" id="{00000000-0008-0000-0200-000015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78" name="TextBox 277">
          <a:extLst>
            <a:ext uri="{FF2B5EF4-FFF2-40B4-BE49-F238E27FC236}">
              <a16:creationId xmlns:a16="http://schemas.microsoft.com/office/drawing/2014/main" id="{00000000-0008-0000-0200-000016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79" name="TextBox 278">
          <a:extLst>
            <a:ext uri="{FF2B5EF4-FFF2-40B4-BE49-F238E27FC236}">
              <a16:creationId xmlns:a16="http://schemas.microsoft.com/office/drawing/2014/main" id="{00000000-0008-0000-0200-000017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80" name="TextBox 279">
          <a:extLst>
            <a:ext uri="{FF2B5EF4-FFF2-40B4-BE49-F238E27FC236}">
              <a16:creationId xmlns:a16="http://schemas.microsoft.com/office/drawing/2014/main" id="{00000000-0008-0000-0200-000018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81" name="TextBox 280">
          <a:extLst>
            <a:ext uri="{FF2B5EF4-FFF2-40B4-BE49-F238E27FC236}">
              <a16:creationId xmlns:a16="http://schemas.microsoft.com/office/drawing/2014/main" id="{00000000-0008-0000-0200-000019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82" name="TextBox 281">
          <a:extLst>
            <a:ext uri="{FF2B5EF4-FFF2-40B4-BE49-F238E27FC236}">
              <a16:creationId xmlns:a16="http://schemas.microsoft.com/office/drawing/2014/main" id="{00000000-0008-0000-0200-00001A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83" name="TextBox 282">
          <a:extLst>
            <a:ext uri="{FF2B5EF4-FFF2-40B4-BE49-F238E27FC236}">
              <a16:creationId xmlns:a16="http://schemas.microsoft.com/office/drawing/2014/main" id="{00000000-0008-0000-0200-00001B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84" name="TextBox 283">
          <a:extLst>
            <a:ext uri="{FF2B5EF4-FFF2-40B4-BE49-F238E27FC236}">
              <a16:creationId xmlns:a16="http://schemas.microsoft.com/office/drawing/2014/main" id="{00000000-0008-0000-0200-00001C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85" name="TextBox 284">
          <a:extLst>
            <a:ext uri="{FF2B5EF4-FFF2-40B4-BE49-F238E27FC236}">
              <a16:creationId xmlns:a16="http://schemas.microsoft.com/office/drawing/2014/main" id="{00000000-0008-0000-0200-00001D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86" name="TextBox 285">
          <a:extLst>
            <a:ext uri="{FF2B5EF4-FFF2-40B4-BE49-F238E27FC236}">
              <a16:creationId xmlns:a16="http://schemas.microsoft.com/office/drawing/2014/main" id="{00000000-0008-0000-0200-00001E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87" name="TextBox 286">
          <a:extLst>
            <a:ext uri="{FF2B5EF4-FFF2-40B4-BE49-F238E27FC236}">
              <a16:creationId xmlns:a16="http://schemas.microsoft.com/office/drawing/2014/main" id="{00000000-0008-0000-0200-00001F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88" name="TextBox 287">
          <a:extLst>
            <a:ext uri="{FF2B5EF4-FFF2-40B4-BE49-F238E27FC236}">
              <a16:creationId xmlns:a16="http://schemas.microsoft.com/office/drawing/2014/main" id="{00000000-0008-0000-0200-000020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89" name="TextBox 288">
          <a:extLst>
            <a:ext uri="{FF2B5EF4-FFF2-40B4-BE49-F238E27FC236}">
              <a16:creationId xmlns:a16="http://schemas.microsoft.com/office/drawing/2014/main" id="{00000000-0008-0000-0200-000021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90" name="TextBox 289">
          <a:extLst>
            <a:ext uri="{FF2B5EF4-FFF2-40B4-BE49-F238E27FC236}">
              <a16:creationId xmlns:a16="http://schemas.microsoft.com/office/drawing/2014/main" id="{00000000-0008-0000-0200-000022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91" name="TextBox 290">
          <a:extLst>
            <a:ext uri="{FF2B5EF4-FFF2-40B4-BE49-F238E27FC236}">
              <a16:creationId xmlns:a16="http://schemas.microsoft.com/office/drawing/2014/main" id="{00000000-0008-0000-0200-000023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92" name="TextBox 291">
          <a:extLst>
            <a:ext uri="{FF2B5EF4-FFF2-40B4-BE49-F238E27FC236}">
              <a16:creationId xmlns:a16="http://schemas.microsoft.com/office/drawing/2014/main" id="{00000000-0008-0000-0200-000024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93" name="TextBox 292">
          <a:extLst>
            <a:ext uri="{FF2B5EF4-FFF2-40B4-BE49-F238E27FC236}">
              <a16:creationId xmlns:a16="http://schemas.microsoft.com/office/drawing/2014/main" id="{00000000-0008-0000-0200-000025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94" name="TextBox 293">
          <a:extLst>
            <a:ext uri="{FF2B5EF4-FFF2-40B4-BE49-F238E27FC236}">
              <a16:creationId xmlns:a16="http://schemas.microsoft.com/office/drawing/2014/main" id="{00000000-0008-0000-0200-000026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95" name="TextBox 294">
          <a:extLst>
            <a:ext uri="{FF2B5EF4-FFF2-40B4-BE49-F238E27FC236}">
              <a16:creationId xmlns:a16="http://schemas.microsoft.com/office/drawing/2014/main" id="{00000000-0008-0000-0200-000027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96" name="TextBox 295">
          <a:extLst>
            <a:ext uri="{FF2B5EF4-FFF2-40B4-BE49-F238E27FC236}">
              <a16:creationId xmlns:a16="http://schemas.microsoft.com/office/drawing/2014/main" id="{00000000-0008-0000-0200-000028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97" name="TextBox 296">
          <a:extLst>
            <a:ext uri="{FF2B5EF4-FFF2-40B4-BE49-F238E27FC236}">
              <a16:creationId xmlns:a16="http://schemas.microsoft.com/office/drawing/2014/main" id="{00000000-0008-0000-0200-000029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98" name="TextBox 297">
          <a:extLst>
            <a:ext uri="{FF2B5EF4-FFF2-40B4-BE49-F238E27FC236}">
              <a16:creationId xmlns:a16="http://schemas.microsoft.com/office/drawing/2014/main" id="{00000000-0008-0000-0200-00002A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99" name="TextBox 298">
          <a:extLst>
            <a:ext uri="{FF2B5EF4-FFF2-40B4-BE49-F238E27FC236}">
              <a16:creationId xmlns:a16="http://schemas.microsoft.com/office/drawing/2014/main" id="{00000000-0008-0000-0200-00002B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00" name="TextBox 299">
          <a:extLst>
            <a:ext uri="{FF2B5EF4-FFF2-40B4-BE49-F238E27FC236}">
              <a16:creationId xmlns:a16="http://schemas.microsoft.com/office/drawing/2014/main" id="{00000000-0008-0000-0200-00002C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01" name="TextBox 300">
          <a:extLst>
            <a:ext uri="{FF2B5EF4-FFF2-40B4-BE49-F238E27FC236}">
              <a16:creationId xmlns:a16="http://schemas.microsoft.com/office/drawing/2014/main" id="{00000000-0008-0000-0200-00002D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02" name="TextBox 301">
          <a:extLst>
            <a:ext uri="{FF2B5EF4-FFF2-40B4-BE49-F238E27FC236}">
              <a16:creationId xmlns:a16="http://schemas.microsoft.com/office/drawing/2014/main" id="{00000000-0008-0000-0200-00002E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03" name="TextBox 302">
          <a:extLst>
            <a:ext uri="{FF2B5EF4-FFF2-40B4-BE49-F238E27FC236}">
              <a16:creationId xmlns:a16="http://schemas.microsoft.com/office/drawing/2014/main" id="{00000000-0008-0000-0200-00002F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04" name="TextBox 303">
          <a:extLst>
            <a:ext uri="{FF2B5EF4-FFF2-40B4-BE49-F238E27FC236}">
              <a16:creationId xmlns:a16="http://schemas.microsoft.com/office/drawing/2014/main" id="{00000000-0008-0000-0200-000030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05" name="TextBox 304">
          <a:extLst>
            <a:ext uri="{FF2B5EF4-FFF2-40B4-BE49-F238E27FC236}">
              <a16:creationId xmlns:a16="http://schemas.microsoft.com/office/drawing/2014/main" id="{00000000-0008-0000-0200-000031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06" name="TextBox 305">
          <a:extLst>
            <a:ext uri="{FF2B5EF4-FFF2-40B4-BE49-F238E27FC236}">
              <a16:creationId xmlns:a16="http://schemas.microsoft.com/office/drawing/2014/main" id="{00000000-0008-0000-0200-000032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07" name="TextBox 306">
          <a:extLst>
            <a:ext uri="{FF2B5EF4-FFF2-40B4-BE49-F238E27FC236}">
              <a16:creationId xmlns:a16="http://schemas.microsoft.com/office/drawing/2014/main" id="{00000000-0008-0000-0200-000033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08" name="TextBox 307">
          <a:extLst>
            <a:ext uri="{FF2B5EF4-FFF2-40B4-BE49-F238E27FC236}">
              <a16:creationId xmlns:a16="http://schemas.microsoft.com/office/drawing/2014/main" id="{00000000-0008-0000-0200-000034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09" name="TextBox 308">
          <a:extLst>
            <a:ext uri="{FF2B5EF4-FFF2-40B4-BE49-F238E27FC236}">
              <a16:creationId xmlns:a16="http://schemas.microsoft.com/office/drawing/2014/main" id="{00000000-0008-0000-0200-000035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10" name="TextBox 309">
          <a:extLst>
            <a:ext uri="{FF2B5EF4-FFF2-40B4-BE49-F238E27FC236}">
              <a16:creationId xmlns:a16="http://schemas.microsoft.com/office/drawing/2014/main" id="{00000000-0008-0000-0200-000036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11" name="TextBox 310">
          <a:extLst>
            <a:ext uri="{FF2B5EF4-FFF2-40B4-BE49-F238E27FC236}">
              <a16:creationId xmlns:a16="http://schemas.microsoft.com/office/drawing/2014/main" id="{00000000-0008-0000-0200-000037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12" name="TextBox 311">
          <a:extLst>
            <a:ext uri="{FF2B5EF4-FFF2-40B4-BE49-F238E27FC236}">
              <a16:creationId xmlns:a16="http://schemas.microsoft.com/office/drawing/2014/main" id="{00000000-0008-0000-0200-000038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13" name="TextBox 312">
          <a:extLst>
            <a:ext uri="{FF2B5EF4-FFF2-40B4-BE49-F238E27FC236}">
              <a16:creationId xmlns:a16="http://schemas.microsoft.com/office/drawing/2014/main" id="{00000000-0008-0000-0200-000039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14" name="TextBox 313">
          <a:extLst>
            <a:ext uri="{FF2B5EF4-FFF2-40B4-BE49-F238E27FC236}">
              <a16:creationId xmlns:a16="http://schemas.microsoft.com/office/drawing/2014/main" id="{00000000-0008-0000-0200-00003A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15" name="TextBox 314">
          <a:extLst>
            <a:ext uri="{FF2B5EF4-FFF2-40B4-BE49-F238E27FC236}">
              <a16:creationId xmlns:a16="http://schemas.microsoft.com/office/drawing/2014/main" id="{00000000-0008-0000-0200-00003B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16" name="TextBox 315">
          <a:extLst>
            <a:ext uri="{FF2B5EF4-FFF2-40B4-BE49-F238E27FC236}">
              <a16:creationId xmlns:a16="http://schemas.microsoft.com/office/drawing/2014/main" id="{00000000-0008-0000-0200-00003C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17" name="TextBox 316">
          <a:extLst>
            <a:ext uri="{FF2B5EF4-FFF2-40B4-BE49-F238E27FC236}">
              <a16:creationId xmlns:a16="http://schemas.microsoft.com/office/drawing/2014/main" id="{00000000-0008-0000-0200-00003D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18" name="TextBox 317">
          <a:extLst>
            <a:ext uri="{FF2B5EF4-FFF2-40B4-BE49-F238E27FC236}">
              <a16:creationId xmlns:a16="http://schemas.microsoft.com/office/drawing/2014/main" id="{00000000-0008-0000-0200-00003E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19" name="TextBox 318">
          <a:extLst>
            <a:ext uri="{FF2B5EF4-FFF2-40B4-BE49-F238E27FC236}">
              <a16:creationId xmlns:a16="http://schemas.microsoft.com/office/drawing/2014/main" id="{00000000-0008-0000-0200-00003F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20" name="TextBox 319">
          <a:extLst>
            <a:ext uri="{FF2B5EF4-FFF2-40B4-BE49-F238E27FC236}">
              <a16:creationId xmlns:a16="http://schemas.microsoft.com/office/drawing/2014/main" id="{00000000-0008-0000-0200-000040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21" name="TextBox 320">
          <a:extLst>
            <a:ext uri="{FF2B5EF4-FFF2-40B4-BE49-F238E27FC236}">
              <a16:creationId xmlns:a16="http://schemas.microsoft.com/office/drawing/2014/main" id="{00000000-0008-0000-0200-000041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22" name="TextBox 321">
          <a:extLst>
            <a:ext uri="{FF2B5EF4-FFF2-40B4-BE49-F238E27FC236}">
              <a16:creationId xmlns:a16="http://schemas.microsoft.com/office/drawing/2014/main" id="{00000000-0008-0000-0200-000042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23" name="TextBox 322">
          <a:extLst>
            <a:ext uri="{FF2B5EF4-FFF2-40B4-BE49-F238E27FC236}">
              <a16:creationId xmlns:a16="http://schemas.microsoft.com/office/drawing/2014/main" id="{00000000-0008-0000-0200-000043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24" name="TextBox 323">
          <a:extLst>
            <a:ext uri="{FF2B5EF4-FFF2-40B4-BE49-F238E27FC236}">
              <a16:creationId xmlns:a16="http://schemas.microsoft.com/office/drawing/2014/main" id="{00000000-0008-0000-0200-000044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25" name="TextBox 324">
          <a:extLst>
            <a:ext uri="{FF2B5EF4-FFF2-40B4-BE49-F238E27FC236}">
              <a16:creationId xmlns:a16="http://schemas.microsoft.com/office/drawing/2014/main" id="{00000000-0008-0000-0200-000045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26" name="TextBox 325">
          <a:extLst>
            <a:ext uri="{FF2B5EF4-FFF2-40B4-BE49-F238E27FC236}">
              <a16:creationId xmlns:a16="http://schemas.microsoft.com/office/drawing/2014/main" id="{00000000-0008-0000-0200-000046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27" name="TextBox 326">
          <a:extLst>
            <a:ext uri="{FF2B5EF4-FFF2-40B4-BE49-F238E27FC236}">
              <a16:creationId xmlns:a16="http://schemas.microsoft.com/office/drawing/2014/main" id="{00000000-0008-0000-0200-000047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28" name="TextBox 327">
          <a:extLst>
            <a:ext uri="{FF2B5EF4-FFF2-40B4-BE49-F238E27FC236}">
              <a16:creationId xmlns:a16="http://schemas.microsoft.com/office/drawing/2014/main" id="{00000000-0008-0000-0200-000048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29" name="TextBox 328">
          <a:extLst>
            <a:ext uri="{FF2B5EF4-FFF2-40B4-BE49-F238E27FC236}">
              <a16:creationId xmlns:a16="http://schemas.microsoft.com/office/drawing/2014/main" id="{00000000-0008-0000-0200-000049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30" name="TextBox 329">
          <a:extLst>
            <a:ext uri="{FF2B5EF4-FFF2-40B4-BE49-F238E27FC236}">
              <a16:creationId xmlns:a16="http://schemas.microsoft.com/office/drawing/2014/main" id="{00000000-0008-0000-0200-00004A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31" name="TextBox 330">
          <a:extLst>
            <a:ext uri="{FF2B5EF4-FFF2-40B4-BE49-F238E27FC236}">
              <a16:creationId xmlns:a16="http://schemas.microsoft.com/office/drawing/2014/main" id="{00000000-0008-0000-0200-00004B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32" name="TextBox 331">
          <a:extLst>
            <a:ext uri="{FF2B5EF4-FFF2-40B4-BE49-F238E27FC236}">
              <a16:creationId xmlns:a16="http://schemas.microsoft.com/office/drawing/2014/main" id="{00000000-0008-0000-0200-00004C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33" name="TextBox 332">
          <a:extLst>
            <a:ext uri="{FF2B5EF4-FFF2-40B4-BE49-F238E27FC236}">
              <a16:creationId xmlns:a16="http://schemas.microsoft.com/office/drawing/2014/main" id="{00000000-0008-0000-0200-00004D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34" name="TextBox 333">
          <a:extLst>
            <a:ext uri="{FF2B5EF4-FFF2-40B4-BE49-F238E27FC236}">
              <a16:creationId xmlns:a16="http://schemas.microsoft.com/office/drawing/2014/main" id="{00000000-0008-0000-0200-00004E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35" name="TextBox 334">
          <a:extLst>
            <a:ext uri="{FF2B5EF4-FFF2-40B4-BE49-F238E27FC236}">
              <a16:creationId xmlns:a16="http://schemas.microsoft.com/office/drawing/2014/main" id="{00000000-0008-0000-0200-00004F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36" name="TextBox 335">
          <a:extLst>
            <a:ext uri="{FF2B5EF4-FFF2-40B4-BE49-F238E27FC236}">
              <a16:creationId xmlns:a16="http://schemas.microsoft.com/office/drawing/2014/main" id="{00000000-0008-0000-0200-000050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37" name="TextBox 336">
          <a:extLst>
            <a:ext uri="{FF2B5EF4-FFF2-40B4-BE49-F238E27FC236}">
              <a16:creationId xmlns:a16="http://schemas.microsoft.com/office/drawing/2014/main" id="{00000000-0008-0000-0200-000051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25" name="TextBox 224">
          <a:extLst>
            <a:ext uri="{FF2B5EF4-FFF2-40B4-BE49-F238E27FC236}">
              <a16:creationId xmlns:a16="http://schemas.microsoft.com/office/drawing/2014/main" id="{0B1DC9D6-9D31-4D05-971B-7AB6BB2F2F68}"/>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226" name="TextBox 225">
          <a:extLst>
            <a:ext uri="{FF2B5EF4-FFF2-40B4-BE49-F238E27FC236}">
              <a16:creationId xmlns:a16="http://schemas.microsoft.com/office/drawing/2014/main" id="{2D541E1E-4836-4539-BCB3-8759C076E7EF}"/>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38" name="TextBox 337">
          <a:extLst>
            <a:ext uri="{FF2B5EF4-FFF2-40B4-BE49-F238E27FC236}">
              <a16:creationId xmlns:a16="http://schemas.microsoft.com/office/drawing/2014/main" id="{150D38F5-4991-4B13-96BA-BF837BF95ECC}"/>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39" name="TextBox 338">
          <a:extLst>
            <a:ext uri="{FF2B5EF4-FFF2-40B4-BE49-F238E27FC236}">
              <a16:creationId xmlns:a16="http://schemas.microsoft.com/office/drawing/2014/main" id="{4BC10D72-0496-4510-932A-34BCA03FEBDE}"/>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40" name="TextBox 339">
          <a:extLst>
            <a:ext uri="{FF2B5EF4-FFF2-40B4-BE49-F238E27FC236}">
              <a16:creationId xmlns:a16="http://schemas.microsoft.com/office/drawing/2014/main" id="{D682FCA9-BED9-47AD-8C18-E8B56526557F}"/>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41" name="TextBox 340">
          <a:extLst>
            <a:ext uri="{FF2B5EF4-FFF2-40B4-BE49-F238E27FC236}">
              <a16:creationId xmlns:a16="http://schemas.microsoft.com/office/drawing/2014/main" id="{418C8DDA-E369-4CE1-BC96-53C636F60F95}"/>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42" name="TextBox 341">
          <a:extLst>
            <a:ext uri="{FF2B5EF4-FFF2-40B4-BE49-F238E27FC236}">
              <a16:creationId xmlns:a16="http://schemas.microsoft.com/office/drawing/2014/main" id="{800BC45B-9DF3-448C-A0AB-6C761B51C728}"/>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43" name="TextBox 342">
          <a:extLst>
            <a:ext uri="{FF2B5EF4-FFF2-40B4-BE49-F238E27FC236}">
              <a16:creationId xmlns:a16="http://schemas.microsoft.com/office/drawing/2014/main" id="{D2829277-E7F4-459C-B29F-0A6D61C50ADA}"/>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44" name="TextBox 343">
          <a:extLst>
            <a:ext uri="{FF2B5EF4-FFF2-40B4-BE49-F238E27FC236}">
              <a16:creationId xmlns:a16="http://schemas.microsoft.com/office/drawing/2014/main" id="{A57C0551-99CF-47E0-8C73-415A1503AD2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45" name="TextBox 344">
          <a:extLst>
            <a:ext uri="{FF2B5EF4-FFF2-40B4-BE49-F238E27FC236}">
              <a16:creationId xmlns:a16="http://schemas.microsoft.com/office/drawing/2014/main" id="{46BEA404-9D08-435D-BEC6-CC60DB09CFF2}"/>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46" name="TextBox 345">
          <a:extLst>
            <a:ext uri="{FF2B5EF4-FFF2-40B4-BE49-F238E27FC236}">
              <a16:creationId xmlns:a16="http://schemas.microsoft.com/office/drawing/2014/main" id="{71A19493-69DE-44D3-BA8A-57372C8BC8E5}"/>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47" name="TextBox 346">
          <a:extLst>
            <a:ext uri="{FF2B5EF4-FFF2-40B4-BE49-F238E27FC236}">
              <a16:creationId xmlns:a16="http://schemas.microsoft.com/office/drawing/2014/main" id="{9AF22A9C-0539-4DDA-AD26-4C9DC916BEF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48" name="TextBox 347">
          <a:extLst>
            <a:ext uri="{FF2B5EF4-FFF2-40B4-BE49-F238E27FC236}">
              <a16:creationId xmlns:a16="http://schemas.microsoft.com/office/drawing/2014/main" id="{343D89EF-558D-4C13-9F88-282DFD605502}"/>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49" name="TextBox 348">
          <a:extLst>
            <a:ext uri="{FF2B5EF4-FFF2-40B4-BE49-F238E27FC236}">
              <a16:creationId xmlns:a16="http://schemas.microsoft.com/office/drawing/2014/main" id="{1F647BB3-1CF9-4C33-9DE6-EBA2BD30912C}"/>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50" name="TextBox 349">
          <a:extLst>
            <a:ext uri="{FF2B5EF4-FFF2-40B4-BE49-F238E27FC236}">
              <a16:creationId xmlns:a16="http://schemas.microsoft.com/office/drawing/2014/main" id="{02625B1A-40CA-4E13-BB9D-43B89830CC7B}"/>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51" name="TextBox 350">
          <a:extLst>
            <a:ext uri="{FF2B5EF4-FFF2-40B4-BE49-F238E27FC236}">
              <a16:creationId xmlns:a16="http://schemas.microsoft.com/office/drawing/2014/main" id="{B96740A2-2884-4726-A5DB-6241B5D42C9E}"/>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52" name="TextBox 351">
          <a:extLst>
            <a:ext uri="{FF2B5EF4-FFF2-40B4-BE49-F238E27FC236}">
              <a16:creationId xmlns:a16="http://schemas.microsoft.com/office/drawing/2014/main" id="{00DF135F-7FD5-41B1-A58D-3C442DB27866}"/>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53" name="TextBox 352">
          <a:extLst>
            <a:ext uri="{FF2B5EF4-FFF2-40B4-BE49-F238E27FC236}">
              <a16:creationId xmlns:a16="http://schemas.microsoft.com/office/drawing/2014/main" id="{BED24F56-52CC-4971-B3C5-A9B14DF0FFCA}"/>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54" name="TextBox 353">
          <a:extLst>
            <a:ext uri="{FF2B5EF4-FFF2-40B4-BE49-F238E27FC236}">
              <a16:creationId xmlns:a16="http://schemas.microsoft.com/office/drawing/2014/main" id="{BCCF01F6-3531-4121-917B-F0313383A694}"/>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55" name="TextBox 354">
          <a:extLst>
            <a:ext uri="{FF2B5EF4-FFF2-40B4-BE49-F238E27FC236}">
              <a16:creationId xmlns:a16="http://schemas.microsoft.com/office/drawing/2014/main" id="{0907BCA1-0762-40A7-8A42-EBA556090D57}"/>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56" name="TextBox 355">
          <a:extLst>
            <a:ext uri="{FF2B5EF4-FFF2-40B4-BE49-F238E27FC236}">
              <a16:creationId xmlns:a16="http://schemas.microsoft.com/office/drawing/2014/main" id="{8D621F36-06DC-4642-B7C6-7F17C96AC42E}"/>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57" name="TextBox 356">
          <a:extLst>
            <a:ext uri="{FF2B5EF4-FFF2-40B4-BE49-F238E27FC236}">
              <a16:creationId xmlns:a16="http://schemas.microsoft.com/office/drawing/2014/main" id="{52D59FFC-E6F0-4695-B694-28DD8E2DD2B5}"/>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58" name="TextBox 357">
          <a:extLst>
            <a:ext uri="{FF2B5EF4-FFF2-40B4-BE49-F238E27FC236}">
              <a16:creationId xmlns:a16="http://schemas.microsoft.com/office/drawing/2014/main" id="{B54CF2FF-EB28-4C81-B17F-7FDBA9081FEC}"/>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59" name="TextBox 358">
          <a:extLst>
            <a:ext uri="{FF2B5EF4-FFF2-40B4-BE49-F238E27FC236}">
              <a16:creationId xmlns:a16="http://schemas.microsoft.com/office/drawing/2014/main" id="{8651DD56-36DA-4A2B-9FB1-69A21630B9D6}"/>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60" name="TextBox 359">
          <a:extLst>
            <a:ext uri="{FF2B5EF4-FFF2-40B4-BE49-F238E27FC236}">
              <a16:creationId xmlns:a16="http://schemas.microsoft.com/office/drawing/2014/main" id="{F29D83B5-99C9-4FB9-9AA5-F2C54B30DC4F}"/>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61" name="TextBox 360">
          <a:extLst>
            <a:ext uri="{FF2B5EF4-FFF2-40B4-BE49-F238E27FC236}">
              <a16:creationId xmlns:a16="http://schemas.microsoft.com/office/drawing/2014/main" id="{EE07AC8A-05B4-47C4-B280-60C6F65BB76E}"/>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62" name="TextBox 361">
          <a:extLst>
            <a:ext uri="{FF2B5EF4-FFF2-40B4-BE49-F238E27FC236}">
              <a16:creationId xmlns:a16="http://schemas.microsoft.com/office/drawing/2014/main" id="{17B56E97-2C5E-4F9E-828C-FE073BAECDAA}"/>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63" name="TextBox 362">
          <a:extLst>
            <a:ext uri="{FF2B5EF4-FFF2-40B4-BE49-F238E27FC236}">
              <a16:creationId xmlns:a16="http://schemas.microsoft.com/office/drawing/2014/main" id="{6DD6B111-719B-4C09-BE95-FE3575671FE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64" name="TextBox 363">
          <a:extLst>
            <a:ext uri="{FF2B5EF4-FFF2-40B4-BE49-F238E27FC236}">
              <a16:creationId xmlns:a16="http://schemas.microsoft.com/office/drawing/2014/main" id="{9E22AF39-A0A9-4E3E-A1B8-88A7AC1BB36F}"/>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65" name="TextBox 364">
          <a:extLst>
            <a:ext uri="{FF2B5EF4-FFF2-40B4-BE49-F238E27FC236}">
              <a16:creationId xmlns:a16="http://schemas.microsoft.com/office/drawing/2014/main" id="{B45723F6-02EC-4F38-9CDE-4FCE249B23F3}"/>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66" name="TextBox 365">
          <a:extLst>
            <a:ext uri="{FF2B5EF4-FFF2-40B4-BE49-F238E27FC236}">
              <a16:creationId xmlns:a16="http://schemas.microsoft.com/office/drawing/2014/main" id="{DE98492B-5B1D-4DF0-BB68-E86A27579FB4}"/>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67" name="TextBox 366">
          <a:extLst>
            <a:ext uri="{FF2B5EF4-FFF2-40B4-BE49-F238E27FC236}">
              <a16:creationId xmlns:a16="http://schemas.microsoft.com/office/drawing/2014/main" id="{52613195-51D9-49D3-B11E-E14B14662013}"/>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68" name="TextBox 367">
          <a:extLst>
            <a:ext uri="{FF2B5EF4-FFF2-40B4-BE49-F238E27FC236}">
              <a16:creationId xmlns:a16="http://schemas.microsoft.com/office/drawing/2014/main" id="{16F68A41-70DD-4EC5-97B2-36DC9E8F9DDD}"/>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69" name="TextBox 368">
          <a:extLst>
            <a:ext uri="{FF2B5EF4-FFF2-40B4-BE49-F238E27FC236}">
              <a16:creationId xmlns:a16="http://schemas.microsoft.com/office/drawing/2014/main" id="{6DE278BD-0B91-413F-B302-078B4971C7AC}"/>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70" name="TextBox 369">
          <a:extLst>
            <a:ext uri="{FF2B5EF4-FFF2-40B4-BE49-F238E27FC236}">
              <a16:creationId xmlns:a16="http://schemas.microsoft.com/office/drawing/2014/main" id="{152248AF-B15D-464E-8BD2-D097140C2411}"/>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71" name="TextBox 370">
          <a:extLst>
            <a:ext uri="{FF2B5EF4-FFF2-40B4-BE49-F238E27FC236}">
              <a16:creationId xmlns:a16="http://schemas.microsoft.com/office/drawing/2014/main" id="{985BBCF1-A518-4971-9060-5BE4C17DAEF4}"/>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72" name="TextBox 371">
          <a:extLst>
            <a:ext uri="{FF2B5EF4-FFF2-40B4-BE49-F238E27FC236}">
              <a16:creationId xmlns:a16="http://schemas.microsoft.com/office/drawing/2014/main" id="{F91966EA-BDAB-4BB7-964C-56906529EBF2}"/>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73" name="TextBox 372">
          <a:extLst>
            <a:ext uri="{FF2B5EF4-FFF2-40B4-BE49-F238E27FC236}">
              <a16:creationId xmlns:a16="http://schemas.microsoft.com/office/drawing/2014/main" id="{3E1D581A-8683-44D3-AF38-F0736D8A0316}"/>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74" name="TextBox 373">
          <a:extLst>
            <a:ext uri="{FF2B5EF4-FFF2-40B4-BE49-F238E27FC236}">
              <a16:creationId xmlns:a16="http://schemas.microsoft.com/office/drawing/2014/main" id="{AE2E818D-C755-4F2B-9758-8C3439A5CE5A}"/>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75" name="TextBox 374">
          <a:extLst>
            <a:ext uri="{FF2B5EF4-FFF2-40B4-BE49-F238E27FC236}">
              <a16:creationId xmlns:a16="http://schemas.microsoft.com/office/drawing/2014/main" id="{49E23976-C0B6-4FD0-906B-5E17B718B34B}"/>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76" name="TextBox 375">
          <a:extLst>
            <a:ext uri="{FF2B5EF4-FFF2-40B4-BE49-F238E27FC236}">
              <a16:creationId xmlns:a16="http://schemas.microsoft.com/office/drawing/2014/main" id="{B21FF364-386E-472E-B5A2-8AAA2F6F0923}"/>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77" name="TextBox 376">
          <a:extLst>
            <a:ext uri="{FF2B5EF4-FFF2-40B4-BE49-F238E27FC236}">
              <a16:creationId xmlns:a16="http://schemas.microsoft.com/office/drawing/2014/main" id="{90C71E65-F642-418F-A304-4CC2993A822B}"/>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78" name="TextBox 377">
          <a:extLst>
            <a:ext uri="{FF2B5EF4-FFF2-40B4-BE49-F238E27FC236}">
              <a16:creationId xmlns:a16="http://schemas.microsoft.com/office/drawing/2014/main" id="{7BAB4D2E-5261-4D25-8BE2-396A3D4F6B9F}"/>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79" name="TextBox 378">
          <a:extLst>
            <a:ext uri="{FF2B5EF4-FFF2-40B4-BE49-F238E27FC236}">
              <a16:creationId xmlns:a16="http://schemas.microsoft.com/office/drawing/2014/main" id="{E5064899-4B38-49A5-ABC0-3D7CC2D1A6C1}"/>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80" name="TextBox 379">
          <a:extLst>
            <a:ext uri="{FF2B5EF4-FFF2-40B4-BE49-F238E27FC236}">
              <a16:creationId xmlns:a16="http://schemas.microsoft.com/office/drawing/2014/main" id="{3B97FD4B-FF77-45A9-BF40-89BB23F1A623}"/>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81" name="TextBox 380">
          <a:extLst>
            <a:ext uri="{FF2B5EF4-FFF2-40B4-BE49-F238E27FC236}">
              <a16:creationId xmlns:a16="http://schemas.microsoft.com/office/drawing/2014/main" id="{1697078C-E666-4839-8BEC-F4CF07F20C45}"/>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82" name="TextBox 381">
          <a:extLst>
            <a:ext uri="{FF2B5EF4-FFF2-40B4-BE49-F238E27FC236}">
              <a16:creationId xmlns:a16="http://schemas.microsoft.com/office/drawing/2014/main" id="{3E79123A-6E8E-4965-8C23-B3ABF7E67228}"/>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83" name="TextBox 382">
          <a:extLst>
            <a:ext uri="{FF2B5EF4-FFF2-40B4-BE49-F238E27FC236}">
              <a16:creationId xmlns:a16="http://schemas.microsoft.com/office/drawing/2014/main" id="{98FE729D-D2DF-40F2-ACEE-FC27E9019943}"/>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84" name="TextBox 383">
          <a:extLst>
            <a:ext uri="{FF2B5EF4-FFF2-40B4-BE49-F238E27FC236}">
              <a16:creationId xmlns:a16="http://schemas.microsoft.com/office/drawing/2014/main" id="{909ED972-1719-400C-A298-9FD6959AB63D}"/>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85" name="TextBox 384">
          <a:extLst>
            <a:ext uri="{FF2B5EF4-FFF2-40B4-BE49-F238E27FC236}">
              <a16:creationId xmlns:a16="http://schemas.microsoft.com/office/drawing/2014/main" id="{7AE020CA-2714-404D-B12A-9D9AE5602F4B}"/>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86" name="TextBox 385">
          <a:extLst>
            <a:ext uri="{FF2B5EF4-FFF2-40B4-BE49-F238E27FC236}">
              <a16:creationId xmlns:a16="http://schemas.microsoft.com/office/drawing/2014/main" id="{F9207438-78C6-4B14-A575-78073C268F28}"/>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87" name="TextBox 386">
          <a:extLst>
            <a:ext uri="{FF2B5EF4-FFF2-40B4-BE49-F238E27FC236}">
              <a16:creationId xmlns:a16="http://schemas.microsoft.com/office/drawing/2014/main" id="{8FC667C5-537E-48A2-877E-93EECABF105F}"/>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88" name="TextBox 387">
          <a:extLst>
            <a:ext uri="{FF2B5EF4-FFF2-40B4-BE49-F238E27FC236}">
              <a16:creationId xmlns:a16="http://schemas.microsoft.com/office/drawing/2014/main" id="{BCF10508-601A-441D-B48B-F54C3C5B965A}"/>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89" name="TextBox 388">
          <a:extLst>
            <a:ext uri="{FF2B5EF4-FFF2-40B4-BE49-F238E27FC236}">
              <a16:creationId xmlns:a16="http://schemas.microsoft.com/office/drawing/2014/main" id="{8D01ABFD-7EBE-45AA-B119-4BE61B8FFBE5}"/>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90" name="TextBox 389">
          <a:extLst>
            <a:ext uri="{FF2B5EF4-FFF2-40B4-BE49-F238E27FC236}">
              <a16:creationId xmlns:a16="http://schemas.microsoft.com/office/drawing/2014/main" id="{6C23CB8C-29CA-4E9B-A52C-FDE4BC11C479}"/>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91" name="TextBox 390">
          <a:extLst>
            <a:ext uri="{FF2B5EF4-FFF2-40B4-BE49-F238E27FC236}">
              <a16:creationId xmlns:a16="http://schemas.microsoft.com/office/drawing/2014/main" id="{F7EBC77E-1EFE-4B7C-B776-F9260FAF074D}"/>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92" name="TextBox 391">
          <a:extLst>
            <a:ext uri="{FF2B5EF4-FFF2-40B4-BE49-F238E27FC236}">
              <a16:creationId xmlns:a16="http://schemas.microsoft.com/office/drawing/2014/main" id="{BD74BFE6-7A1B-4351-8FA9-8A691411A446}"/>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93" name="TextBox 392">
          <a:extLst>
            <a:ext uri="{FF2B5EF4-FFF2-40B4-BE49-F238E27FC236}">
              <a16:creationId xmlns:a16="http://schemas.microsoft.com/office/drawing/2014/main" id="{05D2AE7D-5086-42B7-BDC8-71A369B00552}"/>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94" name="TextBox 393">
          <a:extLst>
            <a:ext uri="{FF2B5EF4-FFF2-40B4-BE49-F238E27FC236}">
              <a16:creationId xmlns:a16="http://schemas.microsoft.com/office/drawing/2014/main" id="{2D0E60BB-1CB5-40F4-8B9C-BB8BC6495656}"/>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95" name="TextBox 394">
          <a:extLst>
            <a:ext uri="{FF2B5EF4-FFF2-40B4-BE49-F238E27FC236}">
              <a16:creationId xmlns:a16="http://schemas.microsoft.com/office/drawing/2014/main" id="{4D0EC2C7-9483-4247-8FB7-A91EA3185606}"/>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96" name="TextBox 395">
          <a:extLst>
            <a:ext uri="{FF2B5EF4-FFF2-40B4-BE49-F238E27FC236}">
              <a16:creationId xmlns:a16="http://schemas.microsoft.com/office/drawing/2014/main" id="{FED92EF2-DF91-43C5-A70E-60ED95C00E0E}"/>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97" name="TextBox 396">
          <a:extLst>
            <a:ext uri="{FF2B5EF4-FFF2-40B4-BE49-F238E27FC236}">
              <a16:creationId xmlns:a16="http://schemas.microsoft.com/office/drawing/2014/main" id="{F4612B93-FDA0-4A83-BCF0-1D1A2B6A8967}"/>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98" name="TextBox 397">
          <a:extLst>
            <a:ext uri="{FF2B5EF4-FFF2-40B4-BE49-F238E27FC236}">
              <a16:creationId xmlns:a16="http://schemas.microsoft.com/office/drawing/2014/main" id="{852FC43E-48D9-4D39-95DE-88A8560C56E8}"/>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399" name="TextBox 398">
          <a:extLst>
            <a:ext uri="{FF2B5EF4-FFF2-40B4-BE49-F238E27FC236}">
              <a16:creationId xmlns:a16="http://schemas.microsoft.com/office/drawing/2014/main" id="{0761E21F-6429-43AE-925B-F7F56E9DCF4E}"/>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00" name="TextBox 399">
          <a:extLst>
            <a:ext uri="{FF2B5EF4-FFF2-40B4-BE49-F238E27FC236}">
              <a16:creationId xmlns:a16="http://schemas.microsoft.com/office/drawing/2014/main" id="{43F556FF-D8A8-4F4B-987D-C28071D0EC98}"/>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01" name="TextBox 400">
          <a:extLst>
            <a:ext uri="{FF2B5EF4-FFF2-40B4-BE49-F238E27FC236}">
              <a16:creationId xmlns:a16="http://schemas.microsoft.com/office/drawing/2014/main" id="{BA38BC84-D296-4735-B2FC-2EF70ECC8F1C}"/>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02" name="TextBox 401">
          <a:extLst>
            <a:ext uri="{FF2B5EF4-FFF2-40B4-BE49-F238E27FC236}">
              <a16:creationId xmlns:a16="http://schemas.microsoft.com/office/drawing/2014/main" id="{1EA2DD86-EDF4-44CD-B7CD-599FE4E0639E}"/>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03" name="TextBox 402">
          <a:extLst>
            <a:ext uri="{FF2B5EF4-FFF2-40B4-BE49-F238E27FC236}">
              <a16:creationId xmlns:a16="http://schemas.microsoft.com/office/drawing/2014/main" id="{AEE5A6F2-218D-451A-806F-E4A27E25E396}"/>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04" name="TextBox 403">
          <a:extLst>
            <a:ext uri="{FF2B5EF4-FFF2-40B4-BE49-F238E27FC236}">
              <a16:creationId xmlns:a16="http://schemas.microsoft.com/office/drawing/2014/main" id="{41AA3B43-3F80-4A60-B4A0-99744830A8DA}"/>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05" name="TextBox 404">
          <a:extLst>
            <a:ext uri="{FF2B5EF4-FFF2-40B4-BE49-F238E27FC236}">
              <a16:creationId xmlns:a16="http://schemas.microsoft.com/office/drawing/2014/main" id="{DAEBE9D5-D873-4DAA-AE22-895A3B667C65}"/>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06" name="TextBox 405">
          <a:extLst>
            <a:ext uri="{FF2B5EF4-FFF2-40B4-BE49-F238E27FC236}">
              <a16:creationId xmlns:a16="http://schemas.microsoft.com/office/drawing/2014/main" id="{92A7AB78-6F1A-49FA-82AC-B51E40FF8C46}"/>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07" name="TextBox 406">
          <a:extLst>
            <a:ext uri="{FF2B5EF4-FFF2-40B4-BE49-F238E27FC236}">
              <a16:creationId xmlns:a16="http://schemas.microsoft.com/office/drawing/2014/main" id="{61E9677E-7C74-49AE-8F95-7B4FDCF0BD0A}"/>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08" name="TextBox 407">
          <a:extLst>
            <a:ext uri="{FF2B5EF4-FFF2-40B4-BE49-F238E27FC236}">
              <a16:creationId xmlns:a16="http://schemas.microsoft.com/office/drawing/2014/main" id="{EAF787F9-30A2-41EA-81F9-AAB26DF5CBD6}"/>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09" name="TextBox 408">
          <a:extLst>
            <a:ext uri="{FF2B5EF4-FFF2-40B4-BE49-F238E27FC236}">
              <a16:creationId xmlns:a16="http://schemas.microsoft.com/office/drawing/2014/main" id="{EEEB11DE-98E8-4B27-A007-CA673FA82B6D}"/>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10" name="TextBox 409">
          <a:extLst>
            <a:ext uri="{FF2B5EF4-FFF2-40B4-BE49-F238E27FC236}">
              <a16:creationId xmlns:a16="http://schemas.microsoft.com/office/drawing/2014/main" id="{9541A55B-EB23-4D5A-A777-94DEF3FC7EEB}"/>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11" name="TextBox 410">
          <a:extLst>
            <a:ext uri="{FF2B5EF4-FFF2-40B4-BE49-F238E27FC236}">
              <a16:creationId xmlns:a16="http://schemas.microsoft.com/office/drawing/2014/main" id="{014665C8-95B7-4994-B671-7360DB70131F}"/>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12" name="TextBox 411">
          <a:extLst>
            <a:ext uri="{FF2B5EF4-FFF2-40B4-BE49-F238E27FC236}">
              <a16:creationId xmlns:a16="http://schemas.microsoft.com/office/drawing/2014/main" id="{A7A4CEE7-085B-4920-842E-EFA7DE79C3FD}"/>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13" name="TextBox 412">
          <a:extLst>
            <a:ext uri="{FF2B5EF4-FFF2-40B4-BE49-F238E27FC236}">
              <a16:creationId xmlns:a16="http://schemas.microsoft.com/office/drawing/2014/main" id="{11963379-30E1-451E-A713-8287465267A5}"/>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14" name="TextBox 413">
          <a:extLst>
            <a:ext uri="{FF2B5EF4-FFF2-40B4-BE49-F238E27FC236}">
              <a16:creationId xmlns:a16="http://schemas.microsoft.com/office/drawing/2014/main" id="{870AE9CB-3EA8-42AA-BC90-A1F321A29D61}"/>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15" name="TextBox 414">
          <a:extLst>
            <a:ext uri="{FF2B5EF4-FFF2-40B4-BE49-F238E27FC236}">
              <a16:creationId xmlns:a16="http://schemas.microsoft.com/office/drawing/2014/main" id="{0D95D360-1191-432C-8C80-BE8A1D3062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16" name="TextBox 415">
          <a:extLst>
            <a:ext uri="{FF2B5EF4-FFF2-40B4-BE49-F238E27FC236}">
              <a16:creationId xmlns:a16="http://schemas.microsoft.com/office/drawing/2014/main" id="{4310A969-8FCC-4FCE-AD3A-55372787886F}"/>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17" name="TextBox 416">
          <a:extLst>
            <a:ext uri="{FF2B5EF4-FFF2-40B4-BE49-F238E27FC236}">
              <a16:creationId xmlns:a16="http://schemas.microsoft.com/office/drawing/2014/main" id="{E44504B2-98B1-4CA2-8B0B-404A6A44B42C}"/>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18" name="TextBox 417">
          <a:extLst>
            <a:ext uri="{FF2B5EF4-FFF2-40B4-BE49-F238E27FC236}">
              <a16:creationId xmlns:a16="http://schemas.microsoft.com/office/drawing/2014/main" id="{E28EB3B0-8E20-4B39-BD33-9E294D60C867}"/>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19" name="TextBox 418">
          <a:extLst>
            <a:ext uri="{FF2B5EF4-FFF2-40B4-BE49-F238E27FC236}">
              <a16:creationId xmlns:a16="http://schemas.microsoft.com/office/drawing/2014/main" id="{39FB95EA-DF52-4C22-B2E5-38A61FE31C03}"/>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20" name="TextBox 419">
          <a:extLst>
            <a:ext uri="{FF2B5EF4-FFF2-40B4-BE49-F238E27FC236}">
              <a16:creationId xmlns:a16="http://schemas.microsoft.com/office/drawing/2014/main" id="{265F58B9-AAC3-4878-92DF-D83F971D4F77}"/>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21" name="TextBox 420">
          <a:extLst>
            <a:ext uri="{FF2B5EF4-FFF2-40B4-BE49-F238E27FC236}">
              <a16:creationId xmlns:a16="http://schemas.microsoft.com/office/drawing/2014/main" id="{FF21020B-9218-496B-9E39-5B9F7A783986}"/>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22" name="TextBox 421">
          <a:extLst>
            <a:ext uri="{FF2B5EF4-FFF2-40B4-BE49-F238E27FC236}">
              <a16:creationId xmlns:a16="http://schemas.microsoft.com/office/drawing/2014/main" id="{FD4A59E2-7641-4297-87A5-15B833269676}"/>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23" name="TextBox 422">
          <a:extLst>
            <a:ext uri="{FF2B5EF4-FFF2-40B4-BE49-F238E27FC236}">
              <a16:creationId xmlns:a16="http://schemas.microsoft.com/office/drawing/2014/main" id="{FDD8FCB0-A3AC-4280-8C8C-63E24B8E78CB}"/>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24" name="TextBox 423">
          <a:extLst>
            <a:ext uri="{FF2B5EF4-FFF2-40B4-BE49-F238E27FC236}">
              <a16:creationId xmlns:a16="http://schemas.microsoft.com/office/drawing/2014/main" id="{F6F72BEE-7B47-447A-9246-9D3E0468FC9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25" name="TextBox 424">
          <a:extLst>
            <a:ext uri="{FF2B5EF4-FFF2-40B4-BE49-F238E27FC236}">
              <a16:creationId xmlns:a16="http://schemas.microsoft.com/office/drawing/2014/main" id="{B21D646D-74D3-432C-9C59-479F50840894}"/>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26" name="TextBox 425">
          <a:extLst>
            <a:ext uri="{FF2B5EF4-FFF2-40B4-BE49-F238E27FC236}">
              <a16:creationId xmlns:a16="http://schemas.microsoft.com/office/drawing/2014/main" id="{2EE742EB-C4FA-4919-8229-C7821772F082}"/>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27" name="TextBox 426">
          <a:extLst>
            <a:ext uri="{FF2B5EF4-FFF2-40B4-BE49-F238E27FC236}">
              <a16:creationId xmlns:a16="http://schemas.microsoft.com/office/drawing/2014/main" id="{CCE78668-8B6B-4241-A836-C47CE835457A}"/>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28" name="TextBox 427">
          <a:extLst>
            <a:ext uri="{FF2B5EF4-FFF2-40B4-BE49-F238E27FC236}">
              <a16:creationId xmlns:a16="http://schemas.microsoft.com/office/drawing/2014/main" id="{D7BA6C9B-039B-4BEF-8755-DB2B125370D4}"/>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29" name="TextBox 428">
          <a:extLst>
            <a:ext uri="{FF2B5EF4-FFF2-40B4-BE49-F238E27FC236}">
              <a16:creationId xmlns:a16="http://schemas.microsoft.com/office/drawing/2014/main" id="{5987E51E-F6FE-46B6-A6C2-9D31BDA51498}"/>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30" name="TextBox 429">
          <a:extLst>
            <a:ext uri="{FF2B5EF4-FFF2-40B4-BE49-F238E27FC236}">
              <a16:creationId xmlns:a16="http://schemas.microsoft.com/office/drawing/2014/main" id="{652B4695-47C1-4D3F-8D9D-D8DCDE1CFBD7}"/>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31" name="TextBox 430">
          <a:extLst>
            <a:ext uri="{FF2B5EF4-FFF2-40B4-BE49-F238E27FC236}">
              <a16:creationId xmlns:a16="http://schemas.microsoft.com/office/drawing/2014/main" id="{026021ED-7077-4470-92CE-9F39172E11F3}"/>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32" name="TextBox 431">
          <a:extLst>
            <a:ext uri="{FF2B5EF4-FFF2-40B4-BE49-F238E27FC236}">
              <a16:creationId xmlns:a16="http://schemas.microsoft.com/office/drawing/2014/main" id="{64882F8A-1EE3-4598-8034-9EFF27A259FA}"/>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33" name="TextBox 432">
          <a:extLst>
            <a:ext uri="{FF2B5EF4-FFF2-40B4-BE49-F238E27FC236}">
              <a16:creationId xmlns:a16="http://schemas.microsoft.com/office/drawing/2014/main" id="{A5187489-D542-4F9B-8448-1A3AA2FBAE18}"/>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34" name="TextBox 433">
          <a:extLst>
            <a:ext uri="{FF2B5EF4-FFF2-40B4-BE49-F238E27FC236}">
              <a16:creationId xmlns:a16="http://schemas.microsoft.com/office/drawing/2014/main" id="{7EC6C80A-1254-4C80-815E-2C844679DF7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35" name="TextBox 434">
          <a:extLst>
            <a:ext uri="{FF2B5EF4-FFF2-40B4-BE49-F238E27FC236}">
              <a16:creationId xmlns:a16="http://schemas.microsoft.com/office/drawing/2014/main" id="{1135241A-227A-459F-B0F8-DD2EA1C42329}"/>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36" name="TextBox 435">
          <a:extLst>
            <a:ext uri="{FF2B5EF4-FFF2-40B4-BE49-F238E27FC236}">
              <a16:creationId xmlns:a16="http://schemas.microsoft.com/office/drawing/2014/main" id="{5AD2D41E-3167-473F-A38A-01D1C06B1CFE}"/>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37" name="TextBox 436">
          <a:extLst>
            <a:ext uri="{FF2B5EF4-FFF2-40B4-BE49-F238E27FC236}">
              <a16:creationId xmlns:a16="http://schemas.microsoft.com/office/drawing/2014/main" id="{CB133FA4-B8E6-475B-B17C-8B330086A1CB}"/>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38" name="TextBox 437">
          <a:extLst>
            <a:ext uri="{FF2B5EF4-FFF2-40B4-BE49-F238E27FC236}">
              <a16:creationId xmlns:a16="http://schemas.microsoft.com/office/drawing/2014/main" id="{9178D38E-2303-4A73-9807-66398A67600E}"/>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39" name="TextBox 438">
          <a:extLst>
            <a:ext uri="{FF2B5EF4-FFF2-40B4-BE49-F238E27FC236}">
              <a16:creationId xmlns:a16="http://schemas.microsoft.com/office/drawing/2014/main" id="{2FFCFADB-8E25-4D0B-8D47-4BACDB2D7D63}"/>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40" name="TextBox 439">
          <a:extLst>
            <a:ext uri="{FF2B5EF4-FFF2-40B4-BE49-F238E27FC236}">
              <a16:creationId xmlns:a16="http://schemas.microsoft.com/office/drawing/2014/main" id="{C7376955-D355-4A00-A18B-220636944DFC}"/>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41" name="TextBox 440">
          <a:extLst>
            <a:ext uri="{FF2B5EF4-FFF2-40B4-BE49-F238E27FC236}">
              <a16:creationId xmlns:a16="http://schemas.microsoft.com/office/drawing/2014/main" id="{805C1E96-8419-4885-B807-2893936FA74E}"/>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42" name="TextBox 441">
          <a:extLst>
            <a:ext uri="{FF2B5EF4-FFF2-40B4-BE49-F238E27FC236}">
              <a16:creationId xmlns:a16="http://schemas.microsoft.com/office/drawing/2014/main" id="{C5825F2A-692D-4EB1-95F8-B48B1CE2F4FE}"/>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43" name="TextBox 442">
          <a:extLst>
            <a:ext uri="{FF2B5EF4-FFF2-40B4-BE49-F238E27FC236}">
              <a16:creationId xmlns:a16="http://schemas.microsoft.com/office/drawing/2014/main" id="{66744474-241E-4F2D-ABDB-18E5A4EBEA7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44" name="TextBox 443">
          <a:extLst>
            <a:ext uri="{FF2B5EF4-FFF2-40B4-BE49-F238E27FC236}">
              <a16:creationId xmlns:a16="http://schemas.microsoft.com/office/drawing/2014/main" id="{513DA7DB-4AA6-4611-933D-CBD11818C48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45" name="TextBox 444">
          <a:extLst>
            <a:ext uri="{FF2B5EF4-FFF2-40B4-BE49-F238E27FC236}">
              <a16:creationId xmlns:a16="http://schemas.microsoft.com/office/drawing/2014/main" id="{02D4F90F-E069-4017-89E0-B6624EA99D8C}"/>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28</xdr:row>
      <xdr:rowOff>0</xdr:rowOff>
    </xdr:from>
    <xdr:ext cx="184731" cy="264560"/>
    <xdr:sp macro="" textlink="">
      <xdr:nvSpPr>
        <xdr:cNvPr id="446" name="TextBox 445">
          <a:extLst>
            <a:ext uri="{FF2B5EF4-FFF2-40B4-BE49-F238E27FC236}">
              <a16:creationId xmlns:a16="http://schemas.microsoft.com/office/drawing/2014/main" id="{F7658CBB-7E6A-45A4-9F8E-67348AB1AD1D}"/>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17</xdr:row>
      <xdr:rowOff>0</xdr:rowOff>
    </xdr:from>
    <xdr:ext cx="184731" cy="264560"/>
    <xdr:sp macro="" textlink="">
      <xdr:nvSpPr>
        <xdr:cNvPr id="2" name="TextBox 1">
          <a:extLst>
            <a:ext uri="{FF2B5EF4-FFF2-40B4-BE49-F238E27FC236}">
              <a16:creationId xmlns:a16="http://schemas.microsoft.com/office/drawing/2014/main" id="{3D9BD890-8A7D-4C84-B0CC-D5E2770A8073}"/>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 name="TextBox 2">
          <a:extLst>
            <a:ext uri="{FF2B5EF4-FFF2-40B4-BE49-F238E27FC236}">
              <a16:creationId xmlns:a16="http://schemas.microsoft.com/office/drawing/2014/main" id="{F26A6F14-84B1-47C7-A674-3C716E5E9198}"/>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 name="TextBox 3">
          <a:extLst>
            <a:ext uri="{FF2B5EF4-FFF2-40B4-BE49-F238E27FC236}">
              <a16:creationId xmlns:a16="http://schemas.microsoft.com/office/drawing/2014/main" id="{3D6E66B2-F1D2-428C-889E-B89AF8CB8CAF}"/>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 name="TextBox 4">
          <a:extLst>
            <a:ext uri="{FF2B5EF4-FFF2-40B4-BE49-F238E27FC236}">
              <a16:creationId xmlns:a16="http://schemas.microsoft.com/office/drawing/2014/main" id="{18EFC6FB-D53E-4DD7-8377-EB35FF992103}"/>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 name="TextBox 5">
          <a:extLst>
            <a:ext uri="{FF2B5EF4-FFF2-40B4-BE49-F238E27FC236}">
              <a16:creationId xmlns:a16="http://schemas.microsoft.com/office/drawing/2014/main" id="{0BB4C77C-0CB2-422E-AABA-0D83E2BBE3A7}"/>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 name="TextBox 6">
          <a:extLst>
            <a:ext uri="{FF2B5EF4-FFF2-40B4-BE49-F238E27FC236}">
              <a16:creationId xmlns:a16="http://schemas.microsoft.com/office/drawing/2014/main" id="{89FC084B-57B1-4179-B7F9-60F7AF6457E5}"/>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 name="TextBox 7">
          <a:extLst>
            <a:ext uri="{FF2B5EF4-FFF2-40B4-BE49-F238E27FC236}">
              <a16:creationId xmlns:a16="http://schemas.microsoft.com/office/drawing/2014/main" id="{5352D649-20E9-422C-B407-02F0E3FB82EB}"/>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 name="TextBox 8">
          <a:extLst>
            <a:ext uri="{FF2B5EF4-FFF2-40B4-BE49-F238E27FC236}">
              <a16:creationId xmlns:a16="http://schemas.microsoft.com/office/drawing/2014/main" id="{E6FA45D5-83AF-4A35-8609-E8B0CC94C25F}"/>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 name="TextBox 9">
          <a:extLst>
            <a:ext uri="{FF2B5EF4-FFF2-40B4-BE49-F238E27FC236}">
              <a16:creationId xmlns:a16="http://schemas.microsoft.com/office/drawing/2014/main" id="{94CD5578-5DEA-4F0C-8D3C-00C05219E514}"/>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1" name="TextBox 10">
          <a:extLst>
            <a:ext uri="{FF2B5EF4-FFF2-40B4-BE49-F238E27FC236}">
              <a16:creationId xmlns:a16="http://schemas.microsoft.com/office/drawing/2014/main" id="{8E73A9E2-C242-4790-A8DF-E20F80F00333}"/>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2" name="TextBox 11">
          <a:extLst>
            <a:ext uri="{FF2B5EF4-FFF2-40B4-BE49-F238E27FC236}">
              <a16:creationId xmlns:a16="http://schemas.microsoft.com/office/drawing/2014/main" id="{57440B07-BF01-4BC6-AAA0-4DB620ED97F6}"/>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3" name="TextBox 12">
          <a:extLst>
            <a:ext uri="{FF2B5EF4-FFF2-40B4-BE49-F238E27FC236}">
              <a16:creationId xmlns:a16="http://schemas.microsoft.com/office/drawing/2014/main" id="{E54D3604-8339-4579-A3B8-4C8CA55B1985}"/>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4" name="TextBox 13">
          <a:extLst>
            <a:ext uri="{FF2B5EF4-FFF2-40B4-BE49-F238E27FC236}">
              <a16:creationId xmlns:a16="http://schemas.microsoft.com/office/drawing/2014/main" id="{A5F6C314-D246-47B3-A284-D27F0A7E6042}"/>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5" name="TextBox 14">
          <a:extLst>
            <a:ext uri="{FF2B5EF4-FFF2-40B4-BE49-F238E27FC236}">
              <a16:creationId xmlns:a16="http://schemas.microsoft.com/office/drawing/2014/main" id="{EB284B92-A62F-4486-94E8-3E92393405A7}"/>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6" name="TextBox 15">
          <a:extLst>
            <a:ext uri="{FF2B5EF4-FFF2-40B4-BE49-F238E27FC236}">
              <a16:creationId xmlns:a16="http://schemas.microsoft.com/office/drawing/2014/main" id="{A521C2ED-8DFE-40C1-A7E8-A8D47E65F7FD}"/>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7" name="TextBox 16">
          <a:extLst>
            <a:ext uri="{FF2B5EF4-FFF2-40B4-BE49-F238E27FC236}">
              <a16:creationId xmlns:a16="http://schemas.microsoft.com/office/drawing/2014/main" id="{E5418BBB-C069-4BC7-A8C5-EC19DD56F60C}"/>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8" name="TextBox 17">
          <a:extLst>
            <a:ext uri="{FF2B5EF4-FFF2-40B4-BE49-F238E27FC236}">
              <a16:creationId xmlns:a16="http://schemas.microsoft.com/office/drawing/2014/main" id="{1EA34A23-9E4A-4544-86B5-FC1A6F65DE22}"/>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9" name="TextBox 18">
          <a:extLst>
            <a:ext uri="{FF2B5EF4-FFF2-40B4-BE49-F238E27FC236}">
              <a16:creationId xmlns:a16="http://schemas.microsoft.com/office/drawing/2014/main" id="{7B30FD71-C304-4B14-8931-FBF21CF26B81}"/>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0" name="TextBox 19">
          <a:extLst>
            <a:ext uri="{FF2B5EF4-FFF2-40B4-BE49-F238E27FC236}">
              <a16:creationId xmlns:a16="http://schemas.microsoft.com/office/drawing/2014/main" id="{F15C65BF-8441-4374-ADC1-E0826E0BEBCA}"/>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1" name="TextBox 20">
          <a:extLst>
            <a:ext uri="{FF2B5EF4-FFF2-40B4-BE49-F238E27FC236}">
              <a16:creationId xmlns:a16="http://schemas.microsoft.com/office/drawing/2014/main" id="{8432620D-ACBD-46C4-84BA-29AA14E22305}"/>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2" name="TextBox 21">
          <a:extLst>
            <a:ext uri="{FF2B5EF4-FFF2-40B4-BE49-F238E27FC236}">
              <a16:creationId xmlns:a16="http://schemas.microsoft.com/office/drawing/2014/main" id="{A379D201-E689-4DE7-8CBC-3CAD4EB2BF46}"/>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3" name="TextBox 22">
          <a:extLst>
            <a:ext uri="{FF2B5EF4-FFF2-40B4-BE49-F238E27FC236}">
              <a16:creationId xmlns:a16="http://schemas.microsoft.com/office/drawing/2014/main" id="{DA8A7BD9-B523-4637-8624-D55F22D9EE5B}"/>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4" name="TextBox 23">
          <a:extLst>
            <a:ext uri="{FF2B5EF4-FFF2-40B4-BE49-F238E27FC236}">
              <a16:creationId xmlns:a16="http://schemas.microsoft.com/office/drawing/2014/main" id="{D63083DD-CAC5-41C8-99A7-F34F6E80A8A3}"/>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5" name="TextBox 24">
          <a:extLst>
            <a:ext uri="{FF2B5EF4-FFF2-40B4-BE49-F238E27FC236}">
              <a16:creationId xmlns:a16="http://schemas.microsoft.com/office/drawing/2014/main" id="{C097394E-F311-4FC8-AFB1-E009F7028E49}"/>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6" name="TextBox 25">
          <a:extLst>
            <a:ext uri="{FF2B5EF4-FFF2-40B4-BE49-F238E27FC236}">
              <a16:creationId xmlns:a16="http://schemas.microsoft.com/office/drawing/2014/main" id="{9E86185B-3D5A-4A1E-BE5E-C366301FC5C2}"/>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7" name="TextBox 26">
          <a:extLst>
            <a:ext uri="{FF2B5EF4-FFF2-40B4-BE49-F238E27FC236}">
              <a16:creationId xmlns:a16="http://schemas.microsoft.com/office/drawing/2014/main" id="{F8AF6A9A-BAA1-44A0-A352-5A3A24A69D58}"/>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8" name="TextBox 27">
          <a:extLst>
            <a:ext uri="{FF2B5EF4-FFF2-40B4-BE49-F238E27FC236}">
              <a16:creationId xmlns:a16="http://schemas.microsoft.com/office/drawing/2014/main" id="{074FE0B7-E78B-4B99-A3FA-B24165F34B64}"/>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9" name="TextBox 28">
          <a:extLst>
            <a:ext uri="{FF2B5EF4-FFF2-40B4-BE49-F238E27FC236}">
              <a16:creationId xmlns:a16="http://schemas.microsoft.com/office/drawing/2014/main" id="{7AC6041E-1744-4D10-A3F0-30D7FD9339AA}"/>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0" name="TextBox 29">
          <a:extLst>
            <a:ext uri="{FF2B5EF4-FFF2-40B4-BE49-F238E27FC236}">
              <a16:creationId xmlns:a16="http://schemas.microsoft.com/office/drawing/2014/main" id="{F554AC61-B3BB-4150-99C1-91CD0D77FD1F}"/>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1" name="TextBox 30">
          <a:extLst>
            <a:ext uri="{FF2B5EF4-FFF2-40B4-BE49-F238E27FC236}">
              <a16:creationId xmlns:a16="http://schemas.microsoft.com/office/drawing/2014/main" id="{D5011189-08CF-402E-AFA4-2D327E904414}"/>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2" name="TextBox 31">
          <a:extLst>
            <a:ext uri="{FF2B5EF4-FFF2-40B4-BE49-F238E27FC236}">
              <a16:creationId xmlns:a16="http://schemas.microsoft.com/office/drawing/2014/main" id="{9EA08349-8A5B-47D5-86E9-9489473AFE44}"/>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3" name="TextBox 32">
          <a:extLst>
            <a:ext uri="{FF2B5EF4-FFF2-40B4-BE49-F238E27FC236}">
              <a16:creationId xmlns:a16="http://schemas.microsoft.com/office/drawing/2014/main" id="{3366DE20-3154-473E-A260-15646AF8A1D2}"/>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4" name="TextBox 33">
          <a:extLst>
            <a:ext uri="{FF2B5EF4-FFF2-40B4-BE49-F238E27FC236}">
              <a16:creationId xmlns:a16="http://schemas.microsoft.com/office/drawing/2014/main" id="{EBFFBD5C-F296-4980-ADEF-D9891B0FC3F5}"/>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5" name="TextBox 34">
          <a:extLst>
            <a:ext uri="{FF2B5EF4-FFF2-40B4-BE49-F238E27FC236}">
              <a16:creationId xmlns:a16="http://schemas.microsoft.com/office/drawing/2014/main" id="{D2D898F9-3045-4986-9051-FB3FAB722ED2}"/>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6" name="TextBox 35">
          <a:extLst>
            <a:ext uri="{FF2B5EF4-FFF2-40B4-BE49-F238E27FC236}">
              <a16:creationId xmlns:a16="http://schemas.microsoft.com/office/drawing/2014/main" id="{8BB491F1-3518-43AA-83B9-DFFC7F95588C}"/>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7" name="TextBox 36">
          <a:extLst>
            <a:ext uri="{FF2B5EF4-FFF2-40B4-BE49-F238E27FC236}">
              <a16:creationId xmlns:a16="http://schemas.microsoft.com/office/drawing/2014/main" id="{1257FB31-76AA-463D-9ABC-2031F263D6F7}"/>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8" name="TextBox 37">
          <a:extLst>
            <a:ext uri="{FF2B5EF4-FFF2-40B4-BE49-F238E27FC236}">
              <a16:creationId xmlns:a16="http://schemas.microsoft.com/office/drawing/2014/main" id="{14D12A7D-4824-40EC-9096-FB7CB839118E}"/>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9" name="TextBox 38">
          <a:extLst>
            <a:ext uri="{FF2B5EF4-FFF2-40B4-BE49-F238E27FC236}">
              <a16:creationId xmlns:a16="http://schemas.microsoft.com/office/drawing/2014/main" id="{43C84ED8-D832-42B3-A9EE-47CAC59B79A2}"/>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0" name="TextBox 39">
          <a:extLst>
            <a:ext uri="{FF2B5EF4-FFF2-40B4-BE49-F238E27FC236}">
              <a16:creationId xmlns:a16="http://schemas.microsoft.com/office/drawing/2014/main" id="{451E091D-FB23-4D55-B962-CE86511B828D}"/>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1" name="TextBox 40">
          <a:extLst>
            <a:ext uri="{FF2B5EF4-FFF2-40B4-BE49-F238E27FC236}">
              <a16:creationId xmlns:a16="http://schemas.microsoft.com/office/drawing/2014/main" id="{9BD60CEA-E48E-435F-8B15-3320DD635DD7}"/>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2" name="TextBox 41">
          <a:extLst>
            <a:ext uri="{FF2B5EF4-FFF2-40B4-BE49-F238E27FC236}">
              <a16:creationId xmlns:a16="http://schemas.microsoft.com/office/drawing/2014/main" id="{1260631B-0C8D-4927-BB93-DF9D292BCCBB}"/>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3" name="TextBox 42">
          <a:extLst>
            <a:ext uri="{FF2B5EF4-FFF2-40B4-BE49-F238E27FC236}">
              <a16:creationId xmlns:a16="http://schemas.microsoft.com/office/drawing/2014/main" id="{8769F8CD-C9F0-43A6-B6CC-4B4027288112}"/>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4" name="TextBox 43">
          <a:extLst>
            <a:ext uri="{FF2B5EF4-FFF2-40B4-BE49-F238E27FC236}">
              <a16:creationId xmlns:a16="http://schemas.microsoft.com/office/drawing/2014/main" id="{BB487731-1724-47F1-B302-71DBD1689B33}"/>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5" name="TextBox 44">
          <a:extLst>
            <a:ext uri="{FF2B5EF4-FFF2-40B4-BE49-F238E27FC236}">
              <a16:creationId xmlns:a16="http://schemas.microsoft.com/office/drawing/2014/main" id="{5034F3A0-913A-4ECB-8C60-294C7DA28606}"/>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6" name="TextBox 45">
          <a:extLst>
            <a:ext uri="{FF2B5EF4-FFF2-40B4-BE49-F238E27FC236}">
              <a16:creationId xmlns:a16="http://schemas.microsoft.com/office/drawing/2014/main" id="{9604F563-442B-4657-AE2B-4EF802141D8A}"/>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7" name="TextBox 46">
          <a:extLst>
            <a:ext uri="{FF2B5EF4-FFF2-40B4-BE49-F238E27FC236}">
              <a16:creationId xmlns:a16="http://schemas.microsoft.com/office/drawing/2014/main" id="{3A1475CC-4F3E-429C-B4A3-5FBC86065B91}"/>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8" name="TextBox 47">
          <a:extLst>
            <a:ext uri="{FF2B5EF4-FFF2-40B4-BE49-F238E27FC236}">
              <a16:creationId xmlns:a16="http://schemas.microsoft.com/office/drawing/2014/main" id="{342D8C02-2BD9-4196-9C33-A938B578FC4C}"/>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9" name="TextBox 48">
          <a:extLst>
            <a:ext uri="{FF2B5EF4-FFF2-40B4-BE49-F238E27FC236}">
              <a16:creationId xmlns:a16="http://schemas.microsoft.com/office/drawing/2014/main" id="{4B03E51B-FEDD-4F09-8D24-40A4E0420EB5}"/>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0" name="TextBox 49">
          <a:extLst>
            <a:ext uri="{FF2B5EF4-FFF2-40B4-BE49-F238E27FC236}">
              <a16:creationId xmlns:a16="http://schemas.microsoft.com/office/drawing/2014/main" id="{5C2940DE-7623-441B-BB25-EDE528161735}"/>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1" name="TextBox 50">
          <a:extLst>
            <a:ext uri="{FF2B5EF4-FFF2-40B4-BE49-F238E27FC236}">
              <a16:creationId xmlns:a16="http://schemas.microsoft.com/office/drawing/2014/main" id="{076EC015-7904-4C9F-899D-5A9FA1A6C3AE}"/>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2" name="TextBox 51">
          <a:extLst>
            <a:ext uri="{FF2B5EF4-FFF2-40B4-BE49-F238E27FC236}">
              <a16:creationId xmlns:a16="http://schemas.microsoft.com/office/drawing/2014/main" id="{06308B09-BF2F-49CB-97E8-652C660C9C7E}"/>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3" name="TextBox 52">
          <a:extLst>
            <a:ext uri="{FF2B5EF4-FFF2-40B4-BE49-F238E27FC236}">
              <a16:creationId xmlns:a16="http://schemas.microsoft.com/office/drawing/2014/main" id="{7057661F-141C-406C-BEFF-9CB453DDB66C}"/>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4" name="TextBox 53">
          <a:extLst>
            <a:ext uri="{FF2B5EF4-FFF2-40B4-BE49-F238E27FC236}">
              <a16:creationId xmlns:a16="http://schemas.microsoft.com/office/drawing/2014/main" id="{5557AB2F-882E-470F-BF97-0CAF0E0A8381}"/>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5" name="TextBox 54">
          <a:extLst>
            <a:ext uri="{FF2B5EF4-FFF2-40B4-BE49-F238E27FC236}">
              <a16:creationId xmlns:a16="http://schemas.microsoft.com/office/drawing/2014/main" id="{436AF638-94DE-4305-B0DB-0D7CF5DF352C}"/>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6" name="TextBox 55">
          <a:extLst>
            <a:ext uri="{FF2B5EF4-FFF2-40B4-BE49-F238E27FC236}">
              <a16:creationId xmlns:a16="http://schemas.microsoft.com/office/drawing/2014/main" id="{7E568124-442C-40A6-9AAE-E97564C4018C}"/>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7" name="TextBox 56">
          <a:extLst>
            <a:ext uri="{FF2B5EF4-FFF2-40B4-BE49-F238E27FC236}">
              <a16:creationId xmlns:a16="http://schemas.microsoft.com/office/drawing/2014/main" id="{0A6F4221-89C2-4462-BBEC-DC897FE2CF29}"/>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8" name="TextBox 57">
          <a:extLst>
            <a:ext uri="{FF2B5EF4-FFF2-40B4-BE49-F238E27FC236}">
              <a16:creationId xmlns:a16="http://schemas.microsoft.com/office/drawing/2014/main" id="{61BAF4B8-7405-4142-92B7-E7B48C775D50}"/>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9" name="TextBox 58">
          <a:extLst>
            <a:ext uri="{FF2B5EF4-FFF2-40B4-BE49-F238E27FC236}">
              <a16:creationId xmlns:a16="http://schemas.microsoft.com/office/drawing/2014/main" id="{17B22E99-1952-4B0C-B646-1176E88B657A}"/>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0" name="TextBox 59">
          <a:extLst>
            <a:ext uri="{FF2B5EF4-FFF2-40B4-BE49-F238E27FC236}">
              <a16:creationId xmlns:a16="http://schemas.microsoft.com/office/drawing/2014/main" id="{6B5AE2A4-ED66-46EC-992E-BFD97CE65393}"/>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1" name="TextBox 60">
          <a:extLst>
            <a:ext uri="{FF2B5EF4-FFF2-40B4-BE49-F238E27FC236}">
              <a16:creationId xmlns:a16="http://schemas.microsoft.com/office/drawing/2014/main" id="{BDADDF2F-C9E8-49CD-B0AA-74330B6677E1}"/>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2" name="TextBox 61">
          <a:extLst>
            <a:ext uri="{FF2B5EF4-FFF2-40B4-BE49-F238E27FC236}">
              <a16:creationId xmlns:a16="http://schemas.microsoft.com/office/drawing/2014/main" id="{E8FE3A09-0BF6-4045-8E0E-10E945E03BE9}"/>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3" name="TextBox 62">
          <a:extLst>
            <a:ext uri="{FF2B5EF4-FFF2-40B4-BE49-F238E27FC236}">
              <a16:creationId xmlns:a16="http://schemas.microsoft.com/office/drawing/2014/main" id="{01A5E7A8-40A5-4D3B-9BF9-312C82E98455}"/>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4" name="TextBox 63">
          <a:extLst>
            <a:ext uri="{FF2B5EF4-FFF2-40B4-BE49-F238E27FC236}">
              <a16:creationId xmlns:a16="http://schemas.microsoft.com/office/drawing/2014/main" id="{8684BAEC-DA98-4FD0-A461-273E3850D41F}"/>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5" name="TextBox 64">
          <a:extLst>
            <a:ext uri="{FF2B5EF4-FFF2-40B4-BE49-F238E27FC236}">
              <a16:creationId xmlns:a16="http://schemas.microsoft.com/office/drawing/2014/main" id="{E3C57C00-9E89-42DC-83F8-6A93C848FE8E}"/>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6" name="TextBox 65">
          <a:extLst>
            <a:ext uri="{FF2B5EF4-FFF2-40B4-BE49-F238E27FC236}">
              <a16:creationId xmlns:a16="http://schemas.microsoft.com/office/drawing/2014/main" id="{1A87EE9D-1B37-4C1D-AF98-FA962F397D6F}"/>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7" name="TextBox 66">
          <a:extLst>
            <a:ext uri="{FF2B5EF4-FFF2-40B4-BE49-F238E27FC236}">
              <a16:creationId xmlns:a16="http://schemas.microsoft.com/office/drawing/2014/main" id="{DFB08EDA-1ABF-48E8-AB86-033D57FEBEA6}"/>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8" name="TextBox 67">
          <a:extLst>
            <a:ext uri="{FF2B5EF4-FFF2-40B4-BE49-F238E27FC236}">
              <a16:creationId xmlns:a16="http://schemas.microsoft.com/office/drawing/2014/main" id="{B0073D2C-52FE-4329-B73E-C5814ED84052}"/>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9" name="TextBox 68">
          <a:extLst>
            <a:ext uri="{FF2B5EF4-FFF2-40B4-BE49-F238E27FC236}">
              <a16:creationId xmlns:a16="http://schemas.microsoft.com/office/drawing/2014/main" id="{974CC727-47DB-4DA4-AEB6-3DD24C9D44FA}"/>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0" name="TextBox 69">
          <a:extLst>
            <a:ext uri="{FF2B5EF4-FFF2-40B4-BE49-F238E27FC236}">
              <a16:creationId xmlns:a16="http://schemas.microsoft.com/office/drawing/2014/main" id="{FD536871-3826-4C48-9309-2928CF46E191}"/>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1" name="TextBox 70">
          <a:extLst>
            <a:ext uri="{FF2B5EF4-FFF2-40B4-BE49-F238E27FC236}">
              <a16:creationId xmlns:a16="http://schemas.microsoft.com/office/drawing/2014/main" id="{AD4E3909-CF44-49E3-B4BA-43367994964C}"/>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2" name="TextBox 71">
          <a:extLst>
            <a:ext uri="{FF2B5EF4-FFF2-40B4-BE49-F238E27FC236}">
              <a16:creationId xmlns:a16="http://schemas.microsoft.com/office/drawing/2014/main" id="{987D77C2-12DA-4B0C-A8FF-C4BCA55BD3D7}"/>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3" name="TextBox 72">
          <a:extLst>
            <a:ext uri="{FF2B5EF4-FFF2-40B4-BE49-F238E27FC236}">
              <a16:creationId xmlns:a16="http://schemas.microsoft.com/office/drawing/2014/main" id="{53104853-BBDA-4596-8CDA-084B83A4A43B}"/>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4" name="TextBox 73">
          <a:extLst>
            <a:ext uri="{FF2B5EF4-FFF2-40B4-BE49-F238E27FC236}">
              <a16:creationId xmlns:a16="http://schemas.microsoft.com/office/drawing/2014/main" id="{5771F030-06E3-4784-9ACA-4315324A96F7}"/>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5" name="TextBox 74">
          <a:extLst>
            <a:ext uri="{FF2B5EF4-FFF2-40B4-BE49-F238E27FC236}">
              <a16:creationId xmlns:a16="http://schemas.microsoft.com/office/drawing/2014/main" id="{260453E0-EF7C-44E7-BCE2-CFF77F7C9AE3}"/>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6" name="TextBox 75">
          <a:extLst>
            <a:ext uri="{FF2B5EF4-FFF2-40B4-BE49-F238E27FC236}">
              <a16:creationId xmlns:a16="http://schemas.microsoft.com/office/drawing/2014/main" id="{8729EEF1-1F08-45A7-AC43-6B98A55C2E3F}"/>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7" name="TextBox 76">
          <a:extLst>
            <a:ext uri="{FF2B5EF4-FFF2-40B4-BE49-F238E27FC236}">
              <a16:creationId xmlns:a16="http://schemas.microsoft.com/office/drawing/2014/main" id="{BA20F79F-CEE9-482D-9EAC-879282720D86}"/>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8" name="TextBox 77">
          <a:extLst>
            <a:ext uri="{FF2B5EF4-FFF2-40B4-BE49-F238E27FC236}">
              <a16:creationId xmlns:a16="http://schemas.microsoft.com/office/drawing/2014/main" id="{30D01FB3-C934-41BC-B54D-04C52FBE2A78}"/>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9" name="TextBox 78">
          <a:extLst>
            <a:ext uri="{FF2B5EF4-FFF2-40B4-BE49-F238E27FC236}">
              <a16:creationId xmlns:a16="http://schemas.microsoft.com/office/drawing/2014/main" id="{BF2351AB-3E7A-4B5B-BB89-FD6B99CF11CC}"/>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0" name="TextBox 79">
          <a:extLst>
            <a:ext uri="{FF2B5EF4-FFF2-40B4-BE49-F238E27FC236}">
              <a16:creationId xmlns:a16="http://schemas.microsoft.com/office/drawing/2014/main" id="{DA37B961-7447-4241-B786-263DB97E866E}"/>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1" name="TextBox 80">
          <a:extLst>
            <a:ext uri="{FF2B5EF4-FFF2-40B4-BE49-F238E27FC236}">
              <a16:creationId xmlns:a16="http://schemas.microsoft.com/office/drawing/2014/main" id="{566ED8CD-238D-4FE2-81E7-031D84FACF2C}"/>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2" name="TextBox 81">
          <a:extLst>
            <a:ext uri="{FF2B5EF4-FFF2-40B4-BE49-F238E27FC236}">
              <a16:creationId xmlns:a16="http://schemas.microsoft.com/office/drawing/2014/main" id="{C599C334-CF3A-4884-AC26-AFA45B6D7256}"/>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3" name="TextBox 82">
          <a:extLst>
            <a:ext uri="{FF2B5EF4-FFF2-40B4-BE49-F238E27FC236}">
              <a16:creationId xmlns:a16="http://schemas.microsoft.com/office/drawing/2014/main" id="{A269CA2C-A3C2-480B-9AB7-F34BF3BDBC50}"/>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4" name="TextBox 83">
          <a:extLst>
            <a:ext uri="{FF2B5EF4-FFF2-40B4-BE49-F238E27FC236}">
              <a16:creationId xmlns:a16="http://schemas.microsoft.com/office/drawing/2014/main" id="{9DE4E89C-74A8-4D11-A70A-1579EC99FBFD}"/>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5" name="TextBox 84">
          <a:extLst>
            <a:ext uri="{FF2B5EF4-FFF2-40B4-BE49-F238E27FC236}">
              <a16:creationId xmlns:a16="http://schemas.microsoft.com/office/drawing/2014/main" id="{1600F627-2FA9-477B-8623-A1A3552DA6B0}"/>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6" name="TextBox 85">
          <a:extLst>
            <a:ext uri="{FF2B5EF4-FFF2-40B4-BE49-F238E27FC236}">
              <a16:creationId xmlns:a16="http://schemas.microsoft.com/office/drawing/2014/main" id="{D8512C61-2DC3-4357-A207-64789EA23AA1}"/>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7" name="TextBox 86">
          <a:extLst>
            <a:ext uri="{FF2B5EF4-FFF2-40B4-BE49-F238E27FC236}">
              <a16:creationId xmlns:a16="http://schemas.microsoft.com/office/drawing/2014/main" id="{5F4D1073-611B-4FBB-82D6-1292A8790829}"/>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8" name="TextBox 87">
          <a:extLst>
            <a:ext uri="{FF2B5EF4-FFF2-40B4-BE49-F238E27FC236}">
              <a16:creationId xmlns:a16="http://schemas.microsoft.com/office/drawing/2014/main" id="{44DF553A-B07C-47A3-8932-962D039FBC7B}"/>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9" name="TextBox 88">
          <a:extLst>
            <a:ext uri="{FF2B5EF4-FFF2-40B4-BE49-F238E27FC236}">
              <a16:creationId xmlns:a16="http://schemas.microsoft.com/office/drawing/2014/main" id="{B6B4BBC7-4AF2-4C49-B67D-5C2812C98069}"/>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0" name="TextBox 89">
          <a:extLst>
            <a:ext uri="{FF2B5EF4-FFF2-40B4-BE49-F238E27FC236}">
              <a16:creationId xmlns:a16="http://schemas.microsoft.com/office/drawing/2014/main" id="{00CFBB22-4BE1-4D6D-99BC-6CA9529AAA28}"/>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1" name="TextBox 90">
          <a:extLst>
            <a:ext uri="{FF2B5EF4-FFF2-40B4-BE49-F238E27FC236}">
              <a16:creationId xmlns:a16="http://schemas.microsoft.com/office/drawing/2014/main" id="{AEA4AF9D-062E-41C7-ADFF-102F1D3CD10F}"/>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2" name="TextBox 91">
          <a:extLst>
            <a:ext uri="{FF2B5EF4-FFF2-40B4-BE49-F238E27FC236}">
              <a16:creationId xmlns:a16="http://schemas.microsoft.com/office/drawing/2014/main" id="{CBB60FC7-45EE-47FA-8AF5-7785AD35E125}"/>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3" name="TextBox 92">
          <a:extLst>
            <a:ext uri="{FF2B5EF4-FFF2-40B4-BE49-F238E27FC236}">
              <a16:creationId xmlns:a16="http://schemas.microsoft.com/office/drawing/2014/main" id="{9988017F-4E9A-48E8-B325-88CA3E4D97DA}"/>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4" name="TextBox 93">
          <a:extLst>
            <a:ext uri="{FF2B5EF4-FFF2-40B4-BE49-F238E27FC236}">
              <a16:creationId xmlns:a16="http://schemas.microsoft.com/office/drawing/2014/main" id="{D975B516-A66F-4F45-B6B6-377FE2D0427D}"/>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5" name="TextBox 94">
          <a:extLst>
            <a:ext uri="{FF2B5EF4-FFF2-40B4-BE49-F238E27FC236}">
              <a16:creationId xmlns:a16="http://schemas.microsoft.com/office/drawing/2014/main" id="{CE0BBE98-BAD2-47F1-B1AC-BE11095CFDBB}"/>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6" name="TextBox 95">
          <a:extLst>
            <a:ext uri="{FF2B5EF4-FFF2-40B4-BE49-F238E27FC236}">
              <a16:creationId xmlns:a16="http://schemas.microsoft.com/office/drawing/2014/main" id="{D6F85A0A-6D51-4BC2-9A3F-C09E64351232}"/>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7" name="TextBox 96">
          <a:extLst>
            <a:ext uri="{FF2B5EF4-FFF2-40B4-BE49-F238E27FC236}">
              <a16:creationId xmlns:a16="http://schemas.microsoft.com/office/drawing/2014/main" id="{D2B62FFF-DB21-4A56-8DA3-C9B2877F38BF}"/>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8" name="TextBox 97">
          <a:extLst>
            <a:ext uri="{FF2B5EF4-FFF2-40B4-BE49-F238E27FC236}">
              <a16:creationId xmlns:a16="http://schemas.microsoft.com/office/drawing/2014/main" id="{A1CCAED1-9252-47F1-A7A9-DD325AD4B031}"/>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9" name="TextBox 98">
          <a:extLst>
            <a:ext uri="{FF2B5EF4-FFF2-40B4-BE49-F238E27FC236}">
              <a16:creationId xmlns:a16="http://schemas.microsoft.com/office/drawing/2014/main" id="{9B85B325-7042-4F41-9659-748CEE406404}"/>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0" name="TextBox 99">
          <a:extLst>
            <a:ext uri="{FF2B5EF4-FFF2-40B4-BE49-F238E27FC236}">
              <a16:creationId xmlns:a16="http://schemas.microsoft.com/office/drawing/2014/main" id="{B2CB0CA5-13D9-4880-8AFD-08B5BD77AB48}"/>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1" name="TextBox 100">
          <a:extLst>
            <a:ext uri="{FF2B5EF4-FFF2-40B4-BE49-F238E27FC236}">
              <a16:creationId xmlns:a16="http://schemas.microsoft.com/office/drawing/2014/main" id="{B64BF66C-780F-4E08-9675-461738C78B59}"/>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2" name="TextBox 101">
          <a:extLst>
            <a:ext uri="{FF2B5EF4-FFF2-40B4-BE49-F238E27FC236}">
              <a16:creationId xmlns:a16="http://schemas.microsoft.com/office/drawing/2014/main" id="{530614EB-F719-45EF-A093-ADB311E32F40}"/>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3" name="TextBox 102">
          <a:extLst>
            <a:ext uri="{FF2B5EF4-FFF2-40B4-BE49-F238E27FC236}">
              <a16:creationId xmlns:a16="http://schemas.microsoft.com/office/drawing/2014/main" id="{043C7CD1-FD38-49E3-AC14-FF562E9B4E3A}"/>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4" name="TextBox 103">
          <a:extLst>
            <a:ext uri="{FF2B5EF4-FFF2-40B4-BE49-F238E27FC236}">
              <a16:creationId xmlns:a16="http://schemas.microsoft.com/office/drawing/2014/main" id="{225E7BCD-6BA4-44EC-912D-820B7F0BA238}"/>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5" name="TextBox 104">
          <a:extLst>
            <a:ext uri="{FF2B5EF4-FFF2-40B4-BE49-F238E27FC236}">
              <a16:creationId xmlns:a16="http://schemas.microsoft.com/office/drawing/2014/main" id="{FA5782CD-501F-495A-83C9-DDE8A4BC3DED}"/>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6" name="TextBox 105">
          <a:extLst>
            <a:ext uri="{FF2B5EF4-FFF2-40B4-BE49-F238E27FC236}">
              <a16:creationId xmlns:a16="http://schemas.microsoft.com/office/drawing/2014/main" id="{50B99507-75FD-400B-B638-6D50C50E8B00}"/>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7" name="TextBox 106">
          <a:extLst>
            <a:ext uri="{FF2B5EF4-FFF2-40B4-BE49-F238E27FC236}">
              <a16:creationId xmlns:a16="http://schemas.microsoft.com/office/drawing/2014/main" id="{FE8C2271-78A1-4612-8F92-F794A907DCB1}"/>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8" name="TextBox 107">
          <a:extLst>
            <a:ext uri="{FF2B5EF4-FFF2-40B4-BE49-F238E27FC236}">
              <a16:creationId xmlns:a16="http://schemas.microsoft.com/office/drawing/2014/main" id="{81510BDE-30FC-496B-A0A1-DA0F7877D088}"/>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9" name="TextBox 108">
          <a:extLst>
            <a:ext uri="{FF2B5EF4-FFF2-40B4-BE49-F238E27FC236}">
              <a16:creationId xmlns:a16="http://schemas.microsoft.com/office/drawing/2014/main" id="{F7774AF9-DBB5-445E-B669-8A924528C252}"/>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10" name="TextBox 109">
          <a:extLst>
            <a:ext uri="{FF2B5EF4-FFF2-40B4-BE49-F238E27FC236}">
              <a16:creationId xmlns:a16="http://schemas.microsoft.com/office/drawing/2014/main" id="{BAC56310-DBEE-4C57-B756-2FD4D700CC0E}"/>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11" name="TextBox 110">
          <a:extLst>
            <a:ext uri="{FF2B5EF4-FFF2-40B4-BE49-F238E27FC236}">
              <a16:creationId xmlns:a16="http://schemas.microsoft.com/office/drawing/2014/main" id="{BF8659FD-57B1-4011-BC92-64455E16E346}"/>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12" name="TextBox 111">
          <a:extLst>
            <a:ext uri="{FF2B5EF4-FFF2-40B4-BE49-F238E27FC236}">
              <a16:creationId xmlns:a16="http://schemas.microsoft.com/office/drawing/2014/main" id="{091C3683-0654-433D-82C3-AA2960B079DB}"/>
            </a:ext>
          </a:extLst>
        </xdr:cNvPr>
        <xdr:cNvSpPr txBox="1"/>
      </xdr:nvSpPr>
      <xdr:spPr>
        <a:xfrm>
          <a:off x="6534150" y="467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0</xdr:colOff>
      <xdr:row>20</xdr:row>
      <xdr:rowOff>0</xdr:rowOff>
    </xdr:from>
    <xdr:ext cx="184731" cy="264560"/>
    <xdr:sp macro="" textlink="">
      <xdr:nvSpPr>
        <xdr:cNvPr id="2" name="TextBox 1">
          <a:extLst>
            <a:ext uri="{FF2B5EF4-FFF2-40B4-BE49-F238E27FC236}">
              <a16:creationId xmlns:a16="http://schemas.microsoft.com/office/drawing/2014/main" id="{80A83D95-6DB3-4797-B722-9ED2ACA92F2C}"/>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3" name="TextBox 2">
          <a:extLst>
            <a:ext uri="{FF2B5EF4-FFF2-40B4-BE49-F238E27FC236}">
              <a16:creationId xmlns:a16="http://schemas.microsoft.com/office/drawing/2014/main" id="{40F8D8E5-92B8-471F-9868-7053E555A1CD}"/>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4" name="TextBox 3">
          <a:extLst>
            <a:ext uri="{FF2B5EF4-FFF2-40B4-BE49-F238E27FC236}">
              <a16:creationId xmlns:a16="http://schemas.microsoft.com/office/drawing/2014/main" id="{0693140E-BE38-4883-9009-3402F6A4A78D}"/>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5" name="TextBox 4">
          <a:extLst>
            <a:ext uri="{FF2B5EF4-FFF2-40B4-BE49-F238E27FC236}">
              <a16:creationId xmlns:a16="http://schemas.microsoft.com/office/drawing/2014/main" id="{AECB6914-5C43-464F-9D95-DCA6ACDCD53F}"/>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6" name="TextBox 5">
          <a:extLst>
            <a:ext uri="{FF2B5EF4-FFF2-40B4-BE49-F238E27FC236}">
              <a16:creationId xmlns:a16="http://schemas.microsoft.com/office/drawing/2014/main" id="{442E4B8F-43D6-469F-954A-017605340670}"/>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7" name="TextBox 6">
          <a:extLst>
            <a:ext uri="{FF2B5EF4-FFF2-40B4-BE49-F238E27FC236}">
              <a16:creationId xmlns:a16="http://schemas.microsoft.com/office/drawing/2014/main" id="{478CF06F-0150-40A8-A60E-7A034358EF19}"/>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8" name="TextBox 7">
          <a:extLst>
            <a:ext uri="{FF2B5EF4-FFF2-40B4-BE49-F238E27FC236}">
              <a16:creationId xmlns:a16="http://schemas.microsoft.com/office/drawing/2014/main" id="{6AB18887-7727-4D92-B3C9-9E617617D5AC}"/>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9" name="TextBox 8">
          <a:extLst>
            <a:ext uri="{FF2B5EF4-FFF2-40B4-BE49-F238E27FC236}">
              <a16:creationId xmlns:a16="http://schemas.microsoft.com/office/drawing/2014/main" id="{731CB7B8-5852-4F6D-A034-2319FAA3EDB3}"/>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10" name="TextBox 9">
          <a:extLst>
            <a:ext uri="{FF2B5EF4-FFF2-40B4-BE49-F238E27FC236}">
              <a16:creationId xmlns:a16="http://schemas.microsoft.com/office/drawing/2014/main" id="{ACB177C1-AC6F-4EF4-AF4C-A1DD4B8DB6A8}"/>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11" name="TextBox 10">
          <a:extLst>
            <a:ext uri="{FF2B5EF4-FFF2-40B4-BE49-F238E27FC236}">
              <a16:creationId xmlns:a16="http://schemas.microsoft.com/office/drawing/2014/main" id="{804BF86A-E254-4C2F-AC12-CEA6ACE53615}"/>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12" name="TextBox 11">
          <a:extLst>
            <a:ext uri="{FF2B5EF4-FFF2-40B4-BE49-F238E27FC236}">
              <a16:creationId xmlns:a16="http://schemas.microsoft.com/office/drawing/2014/main" id="{0850AAF9-A97C-4292-BC2E-B7B9D901008D}"/>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13" name="TextBox 12">
          <a:extLst>
            <a:ext uri="{FF2B5EF4-FFF2-40B4-BE49-F238E27FC236}">
              <a16:creationId xmlns:a16="http://schemas.microsoft.com/office/drawing/2014/main" id="{4B0ABF16-4CE4-4531-A3AE-890CB158A1D0}"/>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14" name="TextBox 13">
          <a:extLst>
            <a:ext uri="{FF2B5EF4-FFF2-40B4-BE49-F238E27FC236}">
              <a16:creationId xmlns:a16="http://schemas.microsoft.com/office/drawing/2014/main" id="{20D51CFA-AD7C-4EC8-8DF9-1353F54382F5}"/>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15" name="TextBox 14">
          <a:extLst>
            <a:ext uri="{FF2B5EF4-FFF2-40B4-BE49-F238E27FC236}">
              <a16:creationId xmlns:a16="http://schemas.microsoft.com/office/drawing/2014/main" id="{0D1170AE-40BF-4BD2-9472-5EA3DCC4CCFB}"/>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16" name="TextBox 15">
          <a:extLst>
            <a:ext uri="{FF2B5EF4-FFF2-40B4-BE49-F238E27FC236}">
              <a16:creationId xmlns:a16="http://schemas.microsoft.com/office/drawing/2014/main" id="{75FBD79B-1978-4222-858E-DF95FE3933A6}"/>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17" name="TextBox 16">
          <a:extLst>
            <a:ext uri="{FF2B5EF4-FFF2-40B4-BE49-F238E27FC236}">
              <a16:creationId xmlns:a16="http://schemas.microsoft.com/office/drawing/2014/main" id="{C34509BA-A2F0-458E-895F-C21D2C40B82C}"/>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18" name="TextBox 17">
          <a:extLst>
            <a:ext uri="{FF2B5EF4-FFF2-40B4-BE49-F238E27FC236}">
              <a16:creationId xmlns:a16="http://schemas.microsoft.com/office/drawing/2014/main" id="{6C249A38-2020-42D4-B7F1-4AF707A0C23C}"/>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19" name="TextBox 18">
          <a:extLst>
            <a:ext uri="{FF2B5EF4-FFF2-40B4-BE49-F238E27FC236}">
              <a16:creationId xmlns:a16="http://schemas.microsoft.com/office/drawing/2014/main" id="{77E07E19-3CDA-4DF8-A061-54C7040DA7E8}"/>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20" name="TextBox 19">
          <a:extLst>
            <a:ext uri="{FF2B5EF4-FFF2-40B4-BE49-F238E27FC236}">
              <a16:creationId xmlns:a16="http://schemas.microsoft.com/office/drawing/2014/main" id="{A94ABB07-8787-4115-A8C4-D305FEBEB715}"/>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21" name="TextBox 20">
          <a:extLst>
            <a:ext uri="{FF2B5EF4-FFF2-40B4-BE49-F238E27FC236}">
              <a16:creationId xmlns:a16="http://schemas.microsoft.com/office/drawing/2014/main" id="{23FBF193-7E99-4042-8070-2890CE7A2DE3}"/>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22" name="TextBox 21">
          <a:extLst>
            <a:ext uri="{FF2B5EF4-FFF2-40B4-BE49-F238E27FC236}">
              <a16:creationId xmlns:a16="http://schemas.microsoft.com/office/drawing/2014/main" id="{7C62D8E1-7AC0-491A-B0FC-13976A99A498}"/>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23" name="TextBox 22">
          <a:extLst>
            <a:ext uri="{FF2B5EF4-FFF2-40B4-BE49-F238E27FC236}">
              <a16:creationId xmlns:a16="http://schemas.microsoft.com/office/drawing/2014/main" id="{4D2746CB-6C66-415D-B536-BA1C92EEB5D4}"/>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24" name="TextBox 23">
          <a:extLst>
            <a:ext uri="{FF2B5EF4-FFF2-40B4-BE49-F238E27FC236}">
              <a16:creationId xmlns:a16="http://schemas.microsoft.com/office/drawing/2014/main" id="{3F39C311-561A-4D0A-A62A-06FD542C124D}"/>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25" name="TextBox 24">
          <a:extLst>
            <a:ext uri="{FF2B5EF4-FFF2-40B4-BE49-F238E27FC236}">
              <a16:creationId xmlns:a16="http://schemas.microsoft.com/office/drawing/2014/main" id="{236D6E2E-BA9C-4C25-9135-845F83406711}"/>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26" name="TextBox 25">
          <a:extLst>
            <a:ext uri="{FF2B5EF4-FFF2-40B4-BE49-F238E27FC236}">
              <a16:creationId xmlns:a16="http://schemas.microsoft.com/office/drawing/2014/main" id="{74953A52-618A-4349-AC4E-68F91369E48C}"/>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27" name="TextBox 26">
          <a:extLst>
            <a:ext uri="{FF2B5EF4-FFF2-40B4-BE49-F238E27FC236}">
              <a16:creationId xmlns:a16="http://schemas.microsoft.com/office/drawing/2014/main" id="{DDC8738B-36A2-430C-AC25-3F001661617C}"/>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28" name="TextBox 27">
          <a:extLst>
            <a:ext uri="{FF2B5EF4-FFF2-40B4-BE49-F238E27FC236}">
              <a16:creationId xmlns:a16="http://schemas.microsoft.com/office/drawing/2014/main" id="{B7DD49D8-349C-4882-8ED8-1AF7C1BD5365}"/>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29" name="TextBox 28">
          <a:extLst>
            <a:ext uri="{FF2B5EF4-FFF2-40B4-BE49-F238E27FC236}">
              <a16:creationId xmlns:a16="http://schemas.microsoft.com/office/drawing/2014/main" id="{0CBC9FAF-5D93-4579-8BD6-18C318190764}"/>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30" name="TextBox 29">
          <a:extLst>
            <a:ext uri="{FF2B5EF4-FFF2-40B4-BE49-F238E27FC236}">
              <a16:creationId xmlns:a16="http://schemas.microsoft.com/office/drawing/2014/main" id="{4360D78C-4F79-44D4-96E6-1D665EF4D877}"/>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31" name="TextBox 30">
          <a:extLst>
            <a:ext uri="{FF2B5EF4-FFF2-40B4-BE49-F238E27FC236}">
              <a16:creationId xmlns:a16="http://schemas.microsoft.com/office/drawing/2014/main" id="{64D56860-2AB6-4548-B7DE-79876430B0C4}"/>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32" name="TextBox 31">
          <a:extLst>
            <a:ext uri="{FF2B5EF4-FFF2-40B4-BE49-F238E27FC236}">
              <a16:creationId xmlns:a16="http://schemas.microsoft.com/office/drawing/2014/main" id="{1D4AB9DC-9808-492F-B966-D903EE08D287}"/>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33" name="TextBox 32">
          <a:extLst>
            <a:ext uri="{FF2B5EF4-FFF2-40B4-BE49-F238E27FC236}">
              <a16:creationId xmlns:a16="http://schemas.microsoft.com/office/drawing/2014/main" id="{969B96FC-BA85-45B9-8C32-698AA732CB76}"/>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34" name="TextBox 33">
          <a:extLst>
            <a:ext uri="{FF2B5EF4-FFF2-40B4-BE49-F238E27FC236}">
              <a16:creationId xmlns:a16="http://schemas.microsoft.com/office/drawing/2014/main" id="{971E8F74-4FA2-4486-A814-1198A9E5CFF4}"/>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35" name="TextBox 34">
          <a:extLst>
            <a:ext uri="{FF2B5EF4-FFF2-40B4-BE49-F238E27FC236}">
              <a16:creationId xmlns:a16="http://schemas.microsoft.com/office/drawing/2014/main" id="{226E85E1-6335-478D-BD29-14004C432D4A}"/>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36" name="TextBox 35">
          <a:extLst>
            <a:ext uri="{FF2B5EF4-FFF2-40B4-BE49-F238E27FC236}">
              <a16:creationId xmlns:a16="http://schemas.microsoft.com/office/drawing/2014/main" id="{C7006800-3FDB-4680-B1EE-46888489E8E8}"/>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37" name="TextBox 36">
          <a:extLst>
            <a:ext uri="{FF2B5EF4-FFF2-40B4-BE49-F238E27FC236}">
              <a16:creationId xmlns:a16="http://schemas.microsoft.com/office/drawing/2014/main" id="{978C927E-3683-4896-96DA-9FF34B0ABF45}"/>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38" name="TextBox 37">
          <a:extLst>
            <a:ext uri="{FF2B5EF4-FFF2-40B4-BE49-F238E27FC236}">
              <a16:creationId xmlns:a16="http://schemas.microsoft.com/office/drawing/2014/main" id="{A19DEF09-5F3A-46DC-BD3E-64FFD4BD6D98}"/>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39" name="TextBox 38">
          <a:extLst>
            <a:ext uri="{FF2B5EF4-FFF2-40B4-BE49-F238E27FC236}">
              <a16:creationId xmlns:a16="http://schemas.microsoft.com/office/drawing/2014/main" id="{C91A0E71-8EDD-40BE-BBD3-691C3489BA52}"/>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40" name="TextBox 39">
          <a:extLst>
            <a:ext uri="{FF2B5EF4-FFF2-40B4-BE49-F238E27FC236}">
              <a16:creationId xmlns:a16="http://schemas.microsoft.com/office/drawing/2014/main" id="{9A342AA3-E121-4F4D-BA97-8A8098DA1152}"/>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41" name="TextBox 40">
          <a:extLst>
            <a:ext uri="{FF2B5EF4-FFF2-40B4-BE49-F238E27FC236}">
              <a16:creationId xmlns:a16="http://schemas.microsoft.com/office/drawing/2014/main" id="{F4CFEF19-2058-4CCD-B988-59E65CD85106}"/>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42" name="TextBox 41">
          <a:extLst>
            <a:ext uri="{FF2B5EF4-FFF2-40B4-BE49-F238E27FC236}">
              <a16:creationId xmlns:a16="http://schemas.microsoft.com/office/drawing/2014/main" id="{D4074807-7CE8-4CD5-A5B3-2D2C939C73B0}"/>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43" name="TextBox 42">
          <a:extLst>
            <a:ext uri="{FF2B5EF4-FFF2-40B4-BE49-F238E27FC236}">
              <a16:creationId xmlns:a16="http://schemas.microsoft.com/office/drawing/2014/main" id="{BB28562F-5C82-4508-8ADF-DC22E3A4B77D}"/>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44" name="TextBox 43">
          <a:extLst>
            <a:ext uri="{FF2B5EF4-FFF2-40B4-BE49-F238E27FC236}">
              <a16:creationId xmlns:a16="http://schemas.microsoft.com/office/drawing/2014/main" id="{5F1E95B6-3DCA-4A4D-8D9F-E7BC72072E01}"/>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45" name="TextBox 44">
          <a:extLst>
            <a:ext uri="{FF2B5EF4-FFF2-40B4-BE49-F238E27FC236}">
              <a16:creationId xmlns:a16="http://schemas.microsoft.com/office/drawing/2014/main" id="{3F503D0C-027F-483F-A368-7D5D29335E26}"/>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46" name="TextBox 45">
          <a:extLst>
            <a:ext uri="{FF2B5EF4-FFF2-40B4-BE49-F238E27FC236}">
              <a16:creationId xmlns:a16="http://schemas.microsoft.com/office/drawing/2014/main" id="{2672EB97-0631-49C1-820A-98672CC0FC51}"/>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47" name="TextBox 46">
          <a:extLst>
            <a:ext uri="{FF2B5EF4-FFF2-40B4-BE49-F238E27FC236}">
              <a16:creationId xmlns:a16="http://schemas.microsoft.com/office/drawing/2014/main" id="{682A5F4D-6008-4DAB-A6F8-18614EA62CFD}"/>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48" name="TextBox 47">
          <a:extLst>
            <a:ext uri="{FF2B5EF4-FFF2-40B4-BE49-F238E27FC236}">
              <a16:creationId xmlns:a16="http://schemas.microsoft.com/office/drawing/2014/main" id="{39CBB0B9-790C-4CBE-B63F-DF632AB29081}"/>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49" name="TextBox 48">
          <a:extLst>
            <a:ext uri="{FF2B5EF4-FFF2-40B4-BE49-F238E27FC236}">
              <a16:creationId xmlns:a16="http://schemas.microsoft.com/office/drawing/2014/main" id="{CF3E9729-C1AD-4FA2-8B8D-56B808430519}"/>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50" name="TextBox 49">
          <a:extLst>
            <a:ext uri="{FF2B5EF4-FFF2-40B4-BE49-F238E27FC236}">
              <a16:creationId xmlns:a16="http://schemas.microsoft.com/office/drawing/2014/main" id="{75EBB60E-5886-4C38-81D8-2FCE2E1E8283}"/>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51" name="TextBox 50">
          <a:extLst>
            <a:ext uri="{FF2B5EF4-FFF2-40B4-BE49-F238E27FC236}">
              <a16:creationId xmlns:a16="http://schemas.microsoft.com/office/drawing/2014/main" id="{44CFDB14-1F13-46E7-81E8-CC27C130A419}"/>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52" name="TextBox 51">
          <a:extLst>
            <a:ext uri="{FF2B5EF4-FFF2-40B4-BE49-F238E27FC236}">
              <a16:creationId xmlns:a16="http://schemas.microsoft.com/office/drawing/2014/main" id="{C6455184-CC53-485B-999C-5EE03BA49278}"/>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53" name="TextBox 52">
          <a:extLst>
            <a:ext uri="{FF2B5EF4-FFF2-40B4-BE49-F238E27FC236}">
              <a16:creationId xmlns:a16="http://schemas.microsoft.com/office/drawing/2014/main" id="{277F55C8-9EC0-405F-928E-ADF0189A5520}"/>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54" name="TextBox 53">
          <a:extLst>
            <a:ext uri="{FF2B5EF4-FFF2-40B4-BE49-F238E27FC236}">
              <a16:creationId xmlns:a16="http://schemas.microsoft.com/office/drawing/2014/main" id="{2BB650CC-4AD2-4FF7-A0FB-97FBA6A73477}"/>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55" name="TextBox 54">
          <a:extLst>
            <a:ext uri="{FF2B5EF4-FFF2-40B4-BE49-F238E27FC236}">
              <a16:creationId xmlns:a16="http://schemas.microsoft.com/office/drawing/2014/main" id="{BEE33AC7-5C4E-4F75-B8FD-9CAD8BC1C695}"/>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56" name="TextBox 55">
          <a:extLst>
            <a:ext uri="{FF2B5EF4-FFF2-40B4-BE49-F238E27FC236}">
              <a16:creationId xmlns:a16="http://schemas.microsoft.com/office/drawing/2014/main" id="{3BCB181C-C3B8-4FD3-8245-3F696234D33B}"/>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57" name="TextBox 56">
          <a:extLst>
            <a:ext uri="{FF2B5EF4-FFF2-40B4-BE49-F238E27FC236}">
              <a16:creationId xmlns:a16="http://schemas.microsoft.com/office/drawing/2014/main" id="{EE5C33BD-64C4-4DBE-8F71-73A446E992E3}"/>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58" name="TextBox 57">
          <a:extLst>
            <a:ext uri="{FF2B5EF4-FFF2-40B4-BE49-F238E27FC236}">
              <a16:creationId xmlns:a16="http://schemas.microsoft.com/office/drawing/2014/main" id="{763CE001-4529-4123-9A4E-41E97C68A06C}"/>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59" name="TextBox 58">
          <a:extLst>
            <a:ext uri="{FF2B5EF4-FFF2-40B4-BE49-F238E27FC236}">
              <a16:creationId xmlns:a16="http://schemas.microsoft.com/office/drawing/2014/main" id="{6F0E89BE-5289-4589-9B8D-8F0502D60ACA}"/>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60" name="TextBox 59">
          <a:extLst>
            <a:ext uri="{FF2B5EF4-FFF2-40B4-BE49-F238E27FC236}">
              <a16:creationId xmlns:a16="http://schemas.microsoft.com/office/drawing/2014/main" id="{283EF09D-15FD-431C-898F-6D15BECEAC8F}"/>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61" name="TextBox 60">
          <a:extLst>
            <a:ext uri="{FF2B5EF4-FFF2-40B4-BE49-F238E27FC236}">
              <a16:creationId xmlns:a16="http://schemas.microsoft.com/office/drawing/2014/main" id="{FCBC1777-5103-469F-BDED-23F1B612583E}"/>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62" name="TextBox 61">
          <a:extLst>
            <a:ext uri="{FF2B5EF4-FFF2-40B4-BE49-F238E27FC236}">
              <a16:creationId xmlns:a16="http://schemas.microsoft.com/office/drawing/2014/main" id="{33B6F5C0-B357-4B3F-AEEC-751B97085503}"/>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63" name="TextBox 62">
          <a:extLst>
            <a:ext uri="{FF2B5EF4-FFF2-40B4-BE49-F238E27FC236}">
              <a16:creationId xmlns:a16="http://schemas.microsoft.com/office/drawing/2014/main" id="{CE3C7DE4-7BEA-4335-A5B2-81CAF400F442}"/>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64" name="TextBox 63">
          <a:extLst>
            <a:ext uri="{FF2B5EF4-FFF2-40B4-BE49-F238E27FC236}">
              <a16:creationId xmlns:a16="http://schemas.microsoft.com/office/drawing/2014/main" id="{4EE195A8-1171-4286-BB30-C549ACA8FA62}"/>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65" name="TextBox 64">
          <a:extLst>
            <a:ext uri="{FF2B5EF4-FFF2-40B4-BE49-F238E27FC236}">
              <a16:creationId xmlns:a16="http://schemas.microsoft.com/office/drawing/2014/main" id="{DAB32755-7B1C-43C9-A00F-1DB4C559558A}"/>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66" name="TextBox 65">
          <a:extLst>
            <a:ext uri="{FF2B5EF4-FFF2-40B4-BE49-F238E27FC236}">
              <a16:creationId xmlns:a16="http://schemas.microsoft.com/office/drawing/2014/main" id="{6725B35C-57C8-48ED-A3AD-40149A48AC41}"/>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67" name="TextBox 66">
          <a:extLst>
            <a:ext uri="{FF2B5EF4-FFF2-40B4-BE49-F238E27FC236}">
              <a16:creationId xmlns:a16="http://schemas.microsoft.com/office/drawing/2014/main" id="{6DEC1716-9FBA-41DA-ABD8-2884E66C872F}"/>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68" name="TextBox 67">
          <a:extLst>
            <a:ext uri="{FF2B5EF4-FFF2-40B4-BE49-F238E27FC236}">
              <a16:creationId xmlns:a16="http://schemas.microsoft.com/office/drawing/2014/main" id="{BA4C08FE-F46F-4EE6-A8D4-F0379BF5A23A}"/>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69" name="TextBox 68">
          <a:extLst>
            <a:ext uri="{FF2B5EF4-FFF2-40B4-BE49-F238E27FC236}">
              <a16:creationId xmlns:a16="http://schemas.microsoft.com/office/drawing/2014/main" id="{BF4663CA-64BC-41D0-ADCD-34EB6D714BD1}"/>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70" name="TextBox 69">
          <a:extLst>
            <a:ext uri="{FF2B5EF4-FFF2-40B4-BE49-F238E27FC236}">
              <a16:creationId xmlns:a16="http://schemas.microsoft.com/office/drawing/2014/main" id="{8F8BEF74-EEFE-48D6-B1C4-5C198F5D5D27}"/>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71" name="TextBox 70">
          <a:extLst>
            <a:ext uri="{FF2B5EF4-FFF2-40B4-BE49-F238E27FC236}">
              <a16:creationId xmlns:a16="http://schemas.microsoft.com/office/drawing/2014/main" id="{EBE3C718-9A75-4514-AD91-25D731316966}"/>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72" name="TextBox 71">
          <a:extLst>
            <a:ext uri="{FF2B5EF4-FFF2-40B4-BE49-F238E27FC236}">
              <a16:creationId xmlns:a16="http://schemas.microsoft.com/office/drawing/2014/main" id="{BA046664-1B3A-4770-A420-0FCC16A89D08}"/>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73" name="TextBox 72">
          <a:extLst>
            <a:ext uri="{FF2B5EF4-FFF2-40B4-BE49-F238E27FC236}">
              <a16:creationId xmlns:a16="http://schemas.microsoft.com/office/drawing/2014/main" id="{76395EC1-6FF5-4825-9AB1-EF91C579F267}"/>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74" name="TextBox 73">
          <a:extLst>
            <a:ext uri="{FF2B5EF4-FFF2-40B4-BE49-F238E27FC236}">
              <a16:creationId xmlns:a16="http://schemas.microsoft.com/office/drawing/2014/main" id="{B31170BF-215D-48E4-B174-AE529D3877FE}"/>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75" name="TextBox 74">
          <a:extLst>
            <a:ext uri="{FF2B5EF4-FFF2-40B4-BE49-F238E27FC236}">
              <a16:creationId xmlns:a16="http://schemas.microsoft.com/office/drawing/2014/main" id="{5F77957C-87C2-4D25-A626-7D24878FFD0F}"/>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76" name="TextBox 75">
          <a:extLst>
            <a:ext uri="{FF2B5EF4-FFF2-40B4-BE49-F238E27FC236}">
              <a16:creationId xmlns:a16="http://schemas.microsoft.com/office/drawing/2014/main" id="{E766F9D4-A9B4-4809-8582-EBFF26758B96}"/>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77" name="TextBox 76">
          <a:extLst>
            <a:ext uri="{FF2B5EF4-FFF2-40B4-BE49-F238E27FC236}">
              <a16:creationId xmlns:a16="http://schemas.microsoft.com/office/drawing/2014/main" id="{DBE4AFBF-AF84-46E3-B56C-11F203D79858}"/>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78" name="TextBox 77">
          <a:extLst>
            <a:ext uri="{FF2B5EF4-FFF2-40B4-BE49-F238E27FC236}">
              <a16:creationId xmlns:a16="http://schemas.microsoft.com/office/drawing/2014/main" id="{68382ECE-D77D-4EA2-87CF-F054B4710A1C}"/>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79" name="TextBox 78">
          <a:extLst>
            <a:ext uri="{FF2B5EF4-FFF2-40B4-BE49-F238E27FC236}">
              <a16:creationId xmlns:a16="http://schemas.microsoft.com/office/drawing/2014/main" id="{1E0A4DE7-1FE3-4F0B-BA56-E7D2A6D8E12C}"/>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80" name="TextBox 79">
          <a:extLst>
            <a:ext uri="{FF2B5EF4-FFF2-40B4-BE49-F238E27FC236}">
              <a16:creationId xmlns:a16="http://schemas.microsoft.com/office/drawing/2014/main" id="{01DF823B-E0C9-45ED-A468-5D6C703011A7}"/>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81" name="TextBox 80">
          <a:extLst>
            <a:ext uri="{FF2B5EF4-FFF2-40B4-BE49-F238E27FC236}">
              <a16:creationId xmlns:a16="http://schemas.microsoft.com/office/drawing/2014/main" id="{A92183BC-7229-41E2-BF8E-A8B3560008BB}"/>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82" name="TextBox 81">
          <a:extLst>
            <a:ext uri="{FF2B5EF4-FFF2-40B4-BE49-F238E27FC236}">
              <a16:creationId xmlns:a16="http://schemas.microsoft.com/office/drawing/2014/main" id="{A346D4C8-6E76-4563-8167-039549DFF28C}"/>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83" name="TextBox 82">
          <a:extLst>
            <a:ext uri="{FF2B5EF4-FFF2-40B4-BE49-F238E27FC236}">
              <a16:creationId xmlns:a16="http://schemas.microsoft.com/office/drawing/2014/main" id="{3DFB443C-2DC9-4CDA-9B25-468BCA59AF8A}"/>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84" name="TextBox 83">
          <a:extLst>
            <a:ext uri="{FF2B5EF4-FFF2-40B4-BE49-F238E27FC236}">
              <a16:creationId xmlns:a16="http://schemas.microsoft.com/office/drawing/2014/main" id="{AF139186-F34A-4F5F-A879-AA40698503DA}"/>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85" name="TextBox 84">
          <a:extLst>
            <a:ext uri="{FF2B5EF4-FFF2-40B4-BE49-F238E27FC236}">
              <a16:creationId xmlns:a16="http://schemas.microsoft.com/office/drawing/2014/main" id="{7946E052-611F-43B9-9D84-7995501FF210}"/>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86" name="TextBox 85">
          <a:extLst>
            <a:ext uri="{FF2B5EF4-FFF2-40B4-BE49-F238E27FC236}">
              <a16:creationId xmlns:a16="http://schemas.microsoft.com/office/drawing/2014/main" id="{BAF56037-0B10-444C-9599-3034B8B17AC1}"/>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87" name="TextBox 86">
          <a:extLst>
            <a:ext uri="{FF2B5EF4-FFF2-40B4-BE49-F238E27FC236}">
              <a16:creationId xmlns:a16="http://schemas.microsoft.com/office/drawing/2014/main" id="{EA787B29-2D04-4C42-BC6F-7A9D03D9A3D5}"/>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88" name="TextBox 87">
          <a:extLst>
            <a:ext uri="{FF2B5EF4-FFF2-40B4-BE49-F238E27FC236}">
              <a16:creationId xmlns:a16="http://schemas.microsoft.com/office/drawing/2014/main" id="{A8D7BDAA-BE52-4FAF-8437-4D5DF23E06B6}"/>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89" name="TextBox 88">
          <a:extLst>
            <a:ext uri="{FF2B5EF4-FFF2-40B4-BE49-F238E27FC236}">
              <a16:creationId xmlns:a16="http://schemas.microsoft.com/office/drawing/2014/main" id="{2C5B677D-4224-4DE1-94FB-0F0781C25509}"/>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90" name="TextBox 89">
          <a:extLst>
            <a:ext uri="{FF2B5EF4-FFF2-40B4-BE49-F238E27FC236}">
              <a16:creationId xmlns:a16="http://schemas.microsoft.com/office/drawing/2014/main" id="{059D30E6-045F-4ED2-99D1-D18C87F54996}"/>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91" name="TextBox 90">
          <a:extLst>
            <a:ext uri="{FF2B5EF4-FFF2-40B4-BE49-F238E27FC236}">
              <a16:creationId xmlns:a16="http://schemas.microsoft.com/office/drawing/2014/main" id="{04F08CD5-B1B5-4217-B9FE-D9ED0117E00C}"/>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92" name="TextBox 91">
          <a:extLst>
            <a:ext uri="{FF2B5EF4-FFF2-40B4-BE49-F238E27FC236}">
              <a16:creationId xmlns:a16="http://schemas.microsoft.com/office/drawing/2014/main" id="{5FD02496-22BD-4220-B9B6-FD48C39C3821}"/>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93" name="TextBox 92">
          <a:extLst>
            <a:ext uri="{FF2B5EF4-FFF2-40B4-BE49-F238E27FC236}">
              <a16:creationId xmlns:a16="http://schemas.microsoft.com/office/drawing/2014/main" id="{8C22BF10-031B-45F9-91E7-624763C53742}"/>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94" name="TextBox 93">
          <a:extLst>
            <a:ext uri="{FF2B5EF4-FFF2-40B4-BE49-F238E27FC236}">
              <a16:creationId xmlns:a16="http://schemas.microsoft.com/office/drawing/2014/main" id="{CB302A29-80B1-4CFD-898C-C5E1CF31AFC8}"/>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95" name="TextBox 94">
          <a:extLst>
            <a:ext uri="{FF2B5EF4-FFF2-40B4-BE49-F238E27FC236}">
              <a16:creationId xmlns:a16="http://schemas.microsoft.com/office/drawing/2014/main" id="{91CB12A6-457F-49CC-8F4D-921243F494D1}"/>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96" name="TextBox 95">
          <a:extLst>
            <a:ext uri="{FF2B5EF4-FFF2-40B4-BE49-F238E27FC236}">
              <a16:creationId xmlns:a16="http://schemas.microsoft.com/office/drawing/2014/main" id="{937C64B2-0E15-4AE7-B86F-F46B8646197C}"/>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97" name="TextBox 96">
          <a:extLst>
            <a:ext uri="{FF2B5EF4-FFF2-40B4-BE49-F238E27FC236}">
              <a16:creationId xmlns:a16="http://schemas.microsoft.com/office/drawing/2014/main" id="{ED99AD78-A04C-46D2-A3CD-AE5A581CD6A2}"/>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98" name="TextBox 97">
          <a:extLst>
            <a:ext uri="{FF2B5EF4-FFF2-40B4-BE49-F238E27FC236}">
              <a16:creationId xmlns:a16="http://schemas.microsoft.com/office/drawing/2014/main" id="{D802F081-5759-4148-8904-03A92153B4C7}"/>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99" name="TextBox 98">
          <a:extLst>
            <a:ext uri="{FF2B5EF4-FFF2-40B4-BE49-F238E27FC236}">
              <a16:creationId xmlns:a16="http://schemas.microsoft.com/office/drawing/2014/main" id="{B17C4070-2C24-43A0-B7DA-3397D42DA5FE}"/>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100" name="TextBox 99">
          <a:extLst>
            <a:ext uri="{FF2B5EF4-FFF2-40B4-BE49-F238E27FC236}">
              <a16:creationId xmlns:a16="http://schemas.microsoft.com/office/drawing/2014/main" id="{FE126D59-2EA4-4F6D-8F35-0782D97ED48B}"/>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101" name="TextBox 100">
          <a:extLst>
            <a:ext uri="{FF2B5EF4-FFF2-40B4-BE49-F238E27FC236}">
              <a16:creationId xmlns:a16="http://schemas.microsoft.com/office/drawing/2014/main" id="{27457CF8-0CCA-4C6F-BF2D-ADF6026080EF}"/>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102" name="TextBox 101">
          <a:extLst>
            <a:ext uri="{FF2B5EF4-FFF2-40B4-BE49-F238E27FC236}">
              <a16:creationId xmlns:a16="http://schemas.microsoft.com/office/drawing/2014/main" id="{1C2EB592-8CE2-4267-8642-5C1B69558F57}"/>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103" name="TextBox 102">
          <a:extLst>
            <a:ext uri="{FF2B5EF4-FFF2-40B4-BE49-F238E27FC236}">
              <a16:creationId xmlns:a16="http://schemas.microsoft.com/office/drawing/2014/main" id="{CF416C91-734F-4435-A537-7691C2DBEA54}"/>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104" name="TextBox 103">
          <a:extLst>
            <a:ext uri="{FF2B5EF4-FFF2-40B4-BE49-F238E27FC236}">
              <a16:creationId xmlns:a16="http://schemas.microsoft.com/office/drawing/2014/main" id="{3AE14753-10A8-4E62-AF69-129B3F570AF2}"/>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105" name="TextBox 104">
          <a:extLst>
            <a:ext uri="{FF2B5EF4-FFF2-40B4-BE49-F238E27FC236}">
              <a16:creationId xmlns:a16="http://schemas.microsoft.com/office/drawing/2014/main" id="{F9CF6737-BF60-4B8F-A595-764652286E58}"/>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106" name="TextBox 105">
          <a:extLst>
            <a:ext uri="{FF2B5EF4-FFF2-40B4-BE49-F238E27FC236}">
              <a16:creationId xmlns:a16="http://schemas.microsoft.com/office/drawing/2014/main" id="{3EA9FA1D-AD1B-4C3C-B1CA-73212D58308E}"/>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107" name="TextBox 106">
          <a:extLst>
            <a:ext uri="{FF2B5EF4-FFF2-40B4-BE49-F238E27FC236}">
              <a16:creationId xmlns:a16="http://schemas.microsoft.com/office/drawing/2014/main" id="{022DC319-B42B-4790-910A-F7B35FCC945D}"/>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108" name="TextBox 107">
          <a:extLst>
            <a:ext uri="{FF2B5EF4-FFF2-40B4-BE49-F238E27FC236}">
              <a16:creationId xmlns:a16="http://schemas.microsoft.com/office/drawing/2014/main" id="{65CC59C1-C30B-4493-A082-2C0BF3C09154}"/>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109" name="TextBox 108">
          <a:extLst>
            <a:ext uri="{FF2B5EF4-FFF2-40B4-BE49-F238E27FC236}">
              <a16:creationId xmlns:a16="http://schemas.microsoft.com/office/drawing/2014/main" id="{0BD9AF17-1BC7-4E76-9630-DB9722DCE554}"/>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110" name="TextBox 109">
          <a:extLst>
            <a:ext uri="{FF2B5EF4-FFF2-40B4-BE49-F238E27FC236}">
              <a16:creationId xmlns:a16="http://schemas.microsoft.com/office/drawing/2014/main" id="{FE1B6F66-ED42-4256-9FF5-F1CD8E277106}"/>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111" name="TextBox 110">
          <a:extLst>
            <a:ext uri="{FF2B5EF4-FFF2-40B4-BE49-F238E27FC236}">
              <a16:creationId xmlns:a16="http://schemas.microsoft.com/office/drawing/2014/main" id="{8D928D8E-E3AC-4E5E-AF04-761E2E6403E0}"/>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20</xdr:row>
      <xdr:rowOff>0</xdr:rowOff>
    </xdr:from>
    <xdr:ext cx="184731" cy="264560"/>
    <xdr:sp macro="" textlink="">
      <xdr:nvSpPr>
        <xdr:cNvPr id="112" name="TextBox 111">
          <a:extLst>
            <a:ext uri="{FF2B5EF4-FFF2-40B4-BE49-F238E27FC236}">
              <a16:creationId xmlns:a16="http://schemas.microsoft.com/office/drawing/2014/main" id="{869A8649-7718-4D2A-B92B-63DFB9D35018}"/>
            </a:ext>
          </a:extLst>
        </xdr:cNvPr>
        <xdr:cNvSpPr txBox="1"/>
      </xdr:nvSpPr>
      <xdr:spPr>
        <a:xfrm>
          <a:off x="8483600" y="89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13" Type="http://schemas.openxmlformats.org/officeDocument/2006/relationships/comments" Target="../comments1.xml"/><Relationship Id="rId3" Type="http://schemas.openxmlformats.org/officeDocument/2006/relationships/hyperlink" Target="https://www.sustainablepurchasing.org/benchmarking/" TargetMode="External"/><Relationship Id="rId7" Type="http://schemas.openxmlformats.org/officeDocument/2006/relationships/hyperlink" Target="https://sustainabilityadvantage.com/assessments/tools/" TargetMode="External"/><Relationship Id="rId12" Type="http://schemas.openxmlformats.org/officeDocument/2006/relationships/image" Target="../media/image1.png"/><Relationship Id="rId2" Type="http://schemas.openxmlformats.org/officeDocument/2006/relationships/hyperlink" Target="https://www.accountingforsustainability.org/capex.html" TargetMode="External"/><Relationship Id="rId1" Type="http://schemas.openxmlformats.org/officeDocument/2006/relationships/hyperlink" Target="https://www.sustainablepurchasing.org/benchmarking/" TargetMode="External"/><Relationship Id="rId6" Type="http://schemas.openxmlformats.org/officeDocument/2006/relationships/hyperlink" Target="https://www.sustainablepurchasing.org/benchmarking/" TargetMode="External"/><Relationship Id="rId11" Type="http://schemas.openxmlformats.org/officeDocument/2006/relationships/vmlDrawing" Target="../drawings/vmlDrawing1.vml"/><Relationship Id="rId5" Type="http://schemas.openxmlformats.org/officeDocument/2006/relationships/hyperlink" Target="https://sustainabilityadvantage.com/businesscases/project-level-business-case/" TargetMode="External"/><Relationship Id="rId10" Type="http://schemas.openxmlformats.org/officeDocument/2006/relationships/drawing" Target="../drawings/drawing2.xml"/><Relationship Id="rId4" Type="http://schemas.openxmlformats.org/officeDocument/2006/relationships/hyperlink" Target="https://www.accountingforsustainability.org/capex.html" TargetMode="External"/><Relationship Id="rId9" Type="http://schemas.openxmlformats.org/officeDocument/2006/relationships/customProperty" Target="../customProperty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2.bin"/><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image" Target="../media/image1.png"/><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ustainabilityadvantage.com/assessments/bsat/" TargetMode="External"/><Relationship Id="rId4" Type="http://schemas.openxmlformats.org/officeDocument/2006/relationships/image" Target="../media/image3.p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AF55-4EDF-433B-8EC0-31BE798D6C13}">
  <sheetPr>
    <tabColor theme="0"/>
    <pageSetUpPr autoPageBreaks="0" fitToPage="1"/>
  </sheetPr>
  <dimension ref="A1:L54"/>
  <sheetViews>
    <sheetView showGridLines="0" tabSelected="1" zoomScale="80" zoomScaleNormal="80" workbookViewId="0">
      <selection activeCell="B2" sqref="B2:F2"/>
    </sheetView>
  </sheetViews>
  <sheetFormatPr defaultColWidth="9.1796875" defaultRowHeight="14" x14ac:dyDescent="0.3"/>
  <cols>
    <col min="1" max="1" width="5.6328125" style="3" customWidth="1"/>
    <col min="2" max="2" width="33.1796875" style="3" customWidth="1"/>
    <col min="3" max="3" width="36.54296875" style="3" customWidth="1"/>
    <col min="4" max="4" width="25.1796875" style="3" customWidth="1"/>
    <col min="5" max="5" width="20.26953125" style="3" customWidth="1"/>
    <col min="6" max="6" width="34.90625" style="3" customWidth="1"/>
    <col min="7" max="7" width="5.54296875" style="3" customWidth="1"/>
    <col min="8" max="8" width="10.453125" style="3" customWidth="1"/>
    <col min="9" max="16384" width="9.1796875" style="3"/>
  </cols>
  <sheetData>
    <row r="1" spans="2:8" ht="10" customHeight="1" x14ac:dyDescent="0.3">
      <c r="D1" s="38"/>
      <c r="E1" s="38"/>
      <c r="F1" s="38"/>
    </row>
    <row r="2" spans="2:8" ht="74" customHeight="1" x14ac:dyDescent="0.3">
      <c r="B2" s="133" t="s">
        <v>426</v>
      </c>
      <c r="C2" s="133"/>
      <c r="D2" s="133"/>
      <c r="E2" s="133"/>
      <c r="F2" s="133"/>
    </row>
    <row r="3" spans="2:8" ht="10" customHeight="1" x14ac:dyDescent="0.3">
      <c r="D3" s="38"/>
      <c r="E3" s="38"/>
      <c r="F3" s="38"/>
    </row>
    <row r="4" spans="2:8" ht="80" customHeight="1" x14ac:dyDescent="0.3">
      <c r="B4" s="134" t="s">
        <v>377</v>
      </c>
      <c r="C4" s="135"/>
      <c r="D4" s="135"/>
      <c r="E4" s="135"/>
      <c r="F4" s="135"/>
      <c r="G4" s="52"/>
    </row>
    <row r="5" spans="2:8" ht="28.5" customHeight="1" x14ac:dyDescent="0.3">
      <c r="B5" s="139" t="s">
        <v>372</v>
      </c>
      <c r="C5" s="139"/>
      <c r="D5" s="139"/>
      <c r="E5" s="139"/>
      <c r="F5" s="139"/>
      <c r="G5" s="52"/>
    </row>
    <row r="6" spans="2:8" ht="10" customHeight="1" x14ac:dyDescent="0.3"/>
    <row r="7" spans="2:8" s="1" customFormat="1" ht="30" customHeight="1" x14ac:dyDescent="0.35">
      <c r="B7" s="136" t="s">
        <v>425</v>
      </c>
      <c r="C7" s="137"/>
      <c r="D7" s="137"/>
      <c r="E7" s="137"/>
      <c r="F7" s="138"/>
      <c r="G7" s="46"/>
      <c r="H7" s="47"/>
    </row>
    <row r="8" spans="2:8" ht="77.5" customHeight="1" x14ac:dyDescent="0.3">
      <c r="B8" s="140" t="s">
        <v>453</v>
      </c>
      <c r="C8" s="140"/>
      <c r="D8" s="140"/>
      <c r="E8" s="140"/>
      <c r="F8" s="140"/>
      <c r="G8" s="52"/>
    </row>
    <row r="9" spans="2:8" ht="126" customHeight="1" x14ac:dyDescent="0.3">
      <c r="B9" s="141"/>
      <c r="C9" s="141"/>
      <c r="D9" s="141"/>
      <c r="E9" s="141"/>
      <c r="F9" s="141"/>
    </row>
    <row r="10" spans="2:8" s="39" customFormat="1" ht="10" customHeight="1" x14ac:dyDescent="0.3">
      <c r="B10" s="3"/>
      <c r="C10" s="3"/>
      <c r="D10" s="3"/>
      <c r="E10" s="3"/>
      <c r="F10" s="3"/>
    </row>
    <row r="11" spans="2:8" s="1" customFormat="1" ht="30" customHeight="1" x14ac:dyDescent="0.35">
      <c r="B11" s="136" t="s">
        <v>367</v>
      </c>
      <c r="C11" s="137"/>
      <c r="D11" s="137"/>
      <c r="E11" s="137"/>
      <c r="F11" s="138"/>
      <c r="G11" s="46"/>
      <c r="H11" s="47"/>
    </row>
    <row r="12" spans="2:8" ht="129.5" customHeight="1" x14ac:dyDescent="0.3">
      <c r="B12" s="140" t="s">
        <v>442</v>
      </c>
      <c r="C12" s="140"/>
      <c r="D12" s="140"/>
      <c r="E12" s="140"/>
      <c r="F12" s="140"/>
      <c r="G12" s="52"/>
    </row>
    <row r="13" spans="2:8" ht="90.5" customHeight="1" x14ac:dyDescent="0.3">
      <c r="B13" s="141"/>
      <c r="C13" s="141"/>
      <c r="D13" s="141"/>
      <c r="E13" s="141"/>
      <c r="F13" s="141"/>
    </row>
    <row r="14" spans="2:8" s="39" customFormat="1" ht="10" customHeight="1" x14ac:dyDescent="0.3">
      <c r="B14" s="3"/>
      <c r="C14" s="3"/>
      <c r="D14" s="3"/>
      <c r="E14" s="3"/>
      <c r="F14" s="3"/>
    </row>
    <row r="15" spans="2:8" s="1" customFormat="1" ht="30" customHeight="1" x14ac:dyDescent="0.35">
      <c r="B15" s="136" t="s">
        <v>324</v>
      </c>
      <c r="C15" s="137"/>
      <c r="D15" s="137"/>
      <c r="E15" s="137"/>
      <c r="F15" s="138"/>
      <c r="G15" s="46"/>
      <c r="H15" s="47"/>
    </row>
    <row r="16" spans="2:8" s="2" customFormat="1" ht="30" customHeight="1" x14ac:dyDescent="0.35">
      <c r="B16" s="142" t="s">
        <v>407</v>
      </c>
      <c r="C16" s="143"/>
      <c r="D16" s="143"/>
      <c r="E16" s="143"/>
      <c r="F16" s="144"/>
      <c r="G16" s="48"/>
      <c r="H16" s="45"/>
    </row>
    <row r="17" spans="2:12" s="2" customFormat="1" ht="30" customHeight="1" x14ac:dyDescent="0.35">
      <c r="B17" s="145" t="s">
        <v>325</v>
      </c>
      <c r="C17" s="146"/>
      <c r="D17" s="146"/>
      <c r="E17" s="146"/>
      <c r="F17" s="147"/>
      <c r="G17" s="48"/>
      <c r="H17" s="45"/>
    </row>
    <row r="18" spans="2:12" s="2" customFormat="1" ht="30" customHeight="1" x14ac:dyDescent="0.35">
      <c r="B18" s="148" t="s">
        <v>326</v>
      </c>
      <c r="C18" s="149"/>
      <c r="D18" s="149"/>
      <c r="E18" s="149"/>
      <c r="F18" s="150"/>
      <c r="G18" s="48"/>
      <c r="H18" s="45"/>
    </row>
    <row r="19" spans="2:12" s="2" customFormat="1" ht="50" customHeight="1" x14ac:dyDescent="0.35">
      <c r="B19" s="151" t="s">
        <v>443</v>
      </c>
      <c r="C19" s="152"/>
      <c r="D19" s="152"/>
      <c r="E19" s="152"/>
      <c r="F19" s="153"/>
      <c r="G19" s="48"/>
      <c r="H19" s="45"/>
    </row>
    <row r="20" spans="2:12" ht="60" customHeight="1" x14ac:dyDescent="0.3"/>
    <row r="21" spans="2:12" s="40" customFormat="1" ht="112.5" customHeight="1" x14ac:dyDescent="0.3">
      <c r="B21" s="132" t="s">
        <v>361</v>
      </c>
      <c r="C21" s="132"/>
      <c r="D21" s="132"/>
      <c r="E21" s="132"/>
      <c r="F21" s="132"/>
      <c r="G21" s="41"/>
      <c r="H21" s="41"/>
    </row>
    <row r="22" spans="2:12" ht="60" customHeight="1" x14ac:dyDescent="0.3"/>
    <row r="23" spans="2:12" ht="33" customHeight="1" x14ac:dyDescent="0.3">
      <c r="L23" s="6"/>
    </row>
    <row r="24" spans="2:12" ht="38.5" customHeight="1" x14ac:dyDescent="0.3"/>
    <row r="25" spans="2:12" ht="48.5" customHeight="1" x14ac:dyDescent="0.3"/>
    <row r="26" spans="2:12" ht="52.5" customHeight="1" x14ac:dyDescent="0.3"/>
    <row r="27" spans="2:12" ht="25.5" customHeight="1" x14ac:dyDescent="0.3"/>
    <row r="28" spans="2:12" ht="25" customHeight="1" x14ac:dyDescent="0.3"/>
    <row r="29" spans="2:12" ht="61" customHeight="1" x14ac:dyDescent="0.3"/>
    <row r="30" spans="2:12" ht="10" customHeight="1" x14ac:dyDescent="0.3"/>
    <row r="31" spans="2:12" ht="25" customHeight="1" x14ac:dyDescent="0.3"/>
    <row r="32" spans="2:12" ht="61" customHeight="1" x14ac:dyDescent="0.3"/>
    <row r="33" spans="1:1" ht="60" customHeight="1" x14ac:dyDescent="0.3"/>
    <row r="34" spans="1:1" ht="10" customHeight="1" x14ac:dyDescent="0.3"/>
    <row r="35" spans="1:1" ht="25" customHeight="1" x14ac:dyDescent="0.3"/>
    <row r="36" spans="1:1" ht="61" customHeight="1" x14ac:dyDescent="0.3"/>
    <row r="37" spans="1:1" ht="10" customHeight="1" x14ac:dyDescent="0.3"/>
    <row r="38" spans="1:1" ht="25" customHeight="1" x14ac:dyDescent="0.3"/>
    <row r="39" spans="1:1" ht="52.5" customHeight="1" x14ac:dyDescent="0.3"/>
    <row r="41" spans="1:1" ht="16.5" x14ac:dyDescent="0.3">
      <c r="A41" s="42">
        <v>1</v>
      </c>
    </row>
    <row r="43" spans="1:1" ht="16" customHeight="1" x14ac:dyDescent="0.3"/>
    <row r="44" spans="1:1" ht="10" customHeight="1" x14ac:dyDescent="0.3"/>
    <row r="45" spans="1:1" ht="148" customHeight="1" x14ac:dyDescent="0.3">
      <c r="A45" s="43">
        <v>2</v>
      </c>
    </row>
    <row r="46" spans="1:1" ht="10" customHeight="1" x14ac:dyDescent="0.3"/>
    <row r="47" spans="1:1" ht="176" customHeight="1" x14ac:dyDescent="0.3">
      <c r="A47" s="43">
        <v>3</v>
      </c>
    </row>
    <row r="48" spans="1:1" ht="10" customHeight="1" x14ac:dyDescent="0.3"/>
    <row r="49" spans="1:1" ht="159" customHeight="1" x14ac:dyDescent="0.3">
      <c r="A49" s="43">
        <v>4</v>
      </c>
    </row>
    <row r="51" spans="1:1" ht="132" customHeight="1" x14ac:dyDescent="0.3">
      <c r="A51" s="43">
        <v>5</v>
      </c>
    </row>
    <row r="52" spans="1:1" ht="10" customHeight="1" x14ac:dyDescent="0.3"/>
    <row r="53" spans="1:1" ht="153" customHeight="1" x14ac:dyDescent="0.3">
      <c r="A53" s="43">
        <v>6</v>
      </c>
    </row>
    <row r="54" spans="1:1" ht="87" customHeight="1" x14ac:dyDescent="0.3"/>
  </sheetData>
  <mergeCells count="13">
    <mergeCell ref="B21:F21"/>
    <mergeCell ref="B2:F2"/>
    <mergeCell ref="B4:F4"/>
    <mergeCell ref="B11:F11"/>
    <mergeCell ref="B5:F5"/>
    <mergeCell ref="B12:F13"/>
    <mergeCell ref="B15:F15"/>
    <mergeCell ref="B16:F16"/>
    <mergeCell ref="B17:F17"/>
    <mergeCell ref="B18:F18"/>
    <mergeCell ref="B19:F19"/>
    <mergeCell ref="B7:F7"/>
    <mergeCell ref="B8:F9"/>
  </mergeCells>
  <pageMargins left="0.25" right="0.25" top="0.75" bottom="0.75" header="0.3" footer="0.3"/>
  <pageSetup scale="62" fitToHeight="0" orientation="portrait" horizontalDpi="1200" verticalDpi="1200" r:id="rId1"/>
  <drawing r:id="rId2"/>
  <pictur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autoPageBreaks="0" fitToPage="1"/>
  </sheetPr>
  <dimension ref="B1:H30"/>
  <sheetViews>
    <sheetView showGridLines="0" zoomScale="85" zoomScaleNormal="85" workbookViewId="0">
      <selection activeCell="C2" sqref="C2:H2"/>
    </sheetView>
  </sheetViews>
  <sheetFormatPr defaultColWidth="9.1796875" defaultRowHeight="14" x14ac:dyDescent="0.3"/>
  <cols>
    <col min="1" max="1" width="5.6328125" style="3" customWidth="1"/>
    <col min="2" max="2" width="3.453125" style="38" customWidth="1"/>
    <col min="3" max="3" width="33.1796875" style="3" customWidth="1"/>
    <col min="4" max="4" width="36.54296875" style="3" customWidth="1"/>
    <col min="5" max="5" width="25.1796875" style="3" customWidth="1"/>
    <col min="6" max="6" width="20.26953125" style="3" customWidth="1"/>
    <col min="7" max="7" width="19.54296875" style="3" customWidth="1"/>
    <col min="8" max="8" width="9.453125" style="3" customWidth="1"/>
    <col min="9" max="9" width="10.453125" style="3" customWidth="1"/>
    <col min="10" max="16384" width="9.1796875" style="3"/>
  </cols>
  <sheetData>
    <row r="1" spans="2:8" ht="10" customHeight="1" x14ac:dyDescent="0.3">
      <c r="E1" s="38"/>
      <c r="F1" s="38"/>
      <c r="G1" s="38"/>
    </row>
    <row r="2" spans="2:8" ht="50" customHeight="1" x14ac:dyDescent="0.3">
      <c r="C2" s="160" t="s">
        <v>436</v>
      </c>
      <c r="D2" s="160"/>
      <c r="E2" s="160"/>
      <c r="F2" s="160"/>
      <c r="G2" s="160"/>
      <c r="H2" s="160"/>
    </row>
    <row r="3" spans="2:8" ht="51" customHeight="1" x14ac:dyDescent="0.3">
      <c r="C3" s="141" t="s">
        <v>440</v>
      </c>
      <c r="D3" s="141"/>
      <c r="E3" s="141"/>
      <c r="F3" s="141"/>
      <c r="G3" s="141"/>
      <c r="H3" s="141"/>
    </row>
    <row r="4" spans="2:8" ht="14.5" thickBot="1" x14ac:dyDescent="0.35"/>
    <row r="5" spans="2:8" ht="30" customHeight="1" x14ac:dyDescent="0.3">
      <c r="C5" s="154" t="s">
        <v>299</v>
      </c>
      <c r="D5" s="155"/>
      <c r="E5" s="155"/>
      <c r="F5" s="155"/>
      <c r="G5" s="155"/>
      <c r="H5" s="156"/>
    </row>
    <row r="6" spans="2:8" s="39" customFormat="1" ht="50" customHeight="1" x14ac:dyDescent="0.35">
      <c r="B6" s="49"/>
      <c r="C6" s="175" t="s">
        <v>428</v>
      </c>
      <c r="D6" s="176"/>
      <c r="E6" s="176"/>
      <c r="F6" s="176"/>
      <c r="G6" s="177"/>
      <c r="H6" s="109" t="s">
        <v>328</v>
      </c>
    </row>
    <row r="7" spans="2:8" ht="50" customHeight="1" x14ac:dyDescent="0.3">
      <c r="C7" s="164" t="s">
        <v>371</v>
      </c>
      <c r="D7" s="165"/>
      <c r="E7" s="165"/>
      <c r="F7" s="165"/>
      <c r="G7" s="166"/>
      <c r="H7" s="109" t="s">
        <v>328</v>
      </c>
    </row>
    <row r="8" spans="2:8" ht="50" customHeight="1" thickBot="1" x14ac:dyDescent="0.35">
      <c r="C8" s="161" t="s">
        <v>368</v>
      </c>
      <c r="D8" s="162"/>
      <c r="E8" s="162"/>
      <c r="F8" s="162"/>
      <c r="G8" s="163"/>
      <c r="H8" s="110" t="s">
        <v>328</v>
      </c>
    </row>
    <row r="9" spans="2:8" ht="30" customHeight="1" x14ac:dyDescent="0.3">
      <c r="C9" s="157" t="s">
        <v>302</v>
      </c>
      <c r="D9" s="158"/>
      <c r="E9" s="158"/>
      <c r="F9" s="158"/>
      <c r="G9" s="158"/>
      <c r="H9" s="159"/>
    </row>
    <row r="10" spans="2:8" ht="50" customHeight="1" x14ac:dyDescent="0.3">
      <c r="C10" s="179" t="s">
        <v>429</v>
      </c>
      <c r="D10" s="180"/>
      <c r="E10" s="180"/>
      <c r="F10" s="180"/>
      <c r="G10" s="181"/>
      <c r="H10" s="109" t="s">
        <v>328</v>
      </c>
    </row>
    <row r="11" spans="2:8" ht="50" customHeight="1" thickBot="1" x14ac:dyDescent="0.35">
      <c r="C11" s="167" t="s">
        <v>373</v>
      </c>
      <c r="D11" s="168"/>
      <c r="E11" s="168"/>
      <c r="F11" s="168"/>
      <c r="G11" s="169"/>
      <c r="H11" s="109" t="s">
        <v>328</v>
      </c>
    </row>
    <row r="12" spans="2:8" ht="30" customHeight="1" x14ac:dyDescent="0.3">
      <c r="C12" s="157" t="s">
        <v>303</v>
      </c>
      <c r="D12" s="158"/>
      <c r="E12" s="158"/>
      <c r="F12" s="158"/>
      <c r="G12" s="158"/>
      <c r="H12" s="159"/>
    </row>
    <row r="13" spans="2:8" s="44" customFormat="1" ht="50" customHeight="1" thickBot="1" x14ac:dyDescent="0.4">
      <c r="B13" s="4"/>
      <c r="C13" s="170" t="s">
        <v>351</v>
      </c>
      <c r="D13" s="171"/>
      <c r="E13" s="171"/>
      <c r="F13" s="171"/>
      <c r="G13" s="172"/>
      <c r="H13" s="111" t="s">
        <v>350</v>
      </c>
    </row>
    <row r="14" spans="2:8" ht="30" customHeight="1" x14ac:dyDescent="0.3">
      <c r="C14" s="157" t="s">
        <v>304</v>
      </c>
      <c r="D14" s="158"/>
      <c r="E14" s="158"/>
      <c r="F14" s="158"/>
      <c r="G14" s="158"/>
      <c r="H14" s="159"/>
    </row>
    <row r="15" spans="2:8" s="44" customFormat="1" ht="50" customHeight="1" thickBot="1" x14ac:dyDescent="0.4">
      <c r="B15" s="4"/>
      <c r="C15" s="178" t="s">
        <v>430</v>
      </c>
      <c r="D15" s="171"/>
      <c r="E15" s="171"/>
      <c r="F15" s="171"/>
      <c r="G15" s="172"/>
      <c r="H15" s="111" t="s">
        <v>350</v>
      </c>
    </row>
    <row r="16" spans="2:8" ht="30" customHeight="1" x14ac:dyDescent="0.3">
      <c r="C16" s="157" t="s">
        <v>305</v>
      </c>
      <c r="D16" s="158"/>
      <c r="E16" s="158"/>
      <c r="F16" s="158"/>
      <c r="G16" s="158"/>
      <c r="H16" s="159"/>
    </row>
    <row r="17" spans="2:8" s="44" customFormat="1" ht="50" customHeight="1" thickBot="1" x14ac:dyDescent="0.4">
      <c r="B17" s="4"/>
      <c r="C17" s="170" t="s">
        <v>349</v>
      </c>
      <c r="D17" s="171"/>
      <c r="E17" s="171"/>
      <c r="F17" s="171"/>
      <c r="G17" s="172"/>
      <c r="H17" s="111" t="s">
        <v>350</v>
      </c>
    </row>
    <row r="18" spans="2:8" ht="50" customHeight="1" x14ac:dyDescent="0.3">
      <c r="C18" s="182" t="s">
        <v>410</v>
      </c>
      <c r="D18" s="183"/>
      <c r="E18" s="183"/>
      <c r="F18" s="183"/>
      <c r="G18" s="184"/>
      <c r="H18" s="112" t="s">
        <v>328</v>
      </c>
    </row>
    <row r="19" spans="2:8" ht="30" customHeight="1" x14ac:dyDescent="0.3">
      <c r="C19" s="157" t="s">
        <v>431</v>
      </c>
      <c r="D19" s="158"/>
      <c r="E19" s="158"/>
      <c r="F19" s="158"/>
      <c r="G19" s="158"/>
      <c r="H19" s="159"/>
    </row>
    <row r="20" spans="2:8" s="44" customFormat="1" ht="50" customHeight="1" thickBot="1" x14ac:dyDescent="0.4">
      <c r="B20" s="4"/>
      <c r="C20" s="170" t="s">
        <v>435</v>
      </c>
      <c r="D20" s="171"/>
      <c r="E20" s="171"/>
      <c r="F20" s="171"/>
      <c r="G20" s="172"/>
      <c r="H20" s="113" t="s">
        <v>350</v>
      </c>
    </row>
    <row r="21" spans="2:8" ht="49" customHeight="1" x14ac:dyDescent="0.3">
      <c r="E21" s="38"/>
      <c r="F21" s="38"/>
      <c r="G21" s="38"/>
    </row>
    <row r="22" spans="2:8" ht="23" customHeight="1" x14ac:dyDescent="0.3">
      <c r="B22" s="50">
        <v>1</v>
      </c>
      <c r="C22" s="191" t="s">
        <v>352</v>
      </c>
      <c r="D22" s="192"/>
      <c r="E22" s="192"/>
      <c r="F22" s="192"/>
      <c r="G22" s="192"/>
      <c r="H22" s="173"/>
    </row>
    <row r="23" spans="2:8" ht="23" customHeight="1" x14ac:dyDescent="0.3">
      <c r="B23" s="50"/>
      <c r="C23" s="193" t="s">
        <v>353</v>
      </c>
      <c r="D23" s="194"/>
      <c r="E23" s="194"/>
      <c r="F23" s="194"/>
      <c r="G23" s="194"/>
      <c r="H23" s="174"/>
    </row>
    <row r="24" spans="2:8" ht="10" customHeight="1" x14ac:dyDescent="0.35">
      <c r="E24" s="5"/>
      <c r="F24" s="5"/>
      <c r="G24" s="5"/>
    </row>
    <row r="25" spans="2:8" ht="177.5" customHeight="1" x14ac:dyDescent="0.3">
      <c r="B25" s="51">
        <v>2</v>
      </c>
      <c r="C25" s="188" t="s">
        <v>409</v>
      </c>
      <c r="D25" s="187"/>
      <c r="E25" s="187"/>
      <c r="F25" s="187"/>
      <c r="G25" s="187"/>
      <c r="H25" s="22" t="s">
        <v>328</v>
      </c>
    </row>
    <row r="26" spans="2:8" ht="10" customHeight="1" x14ac:dyDescent="0.35">
      <c r="E26" s="5"/>
      <c r="F26" s="5"/>
      <c r="G26" s="5"/>
    </row>
    <row r="27" spans="2:8" ht="197" customHeight="1" x14ac:dyDescent="0.3">
      <c r="B27" s="51">
        <v>3</v>
      </c>
      <c r="C27" s="189" t="s">
        <v>444</v>
      </c>
      <c r="D27" s="189"/>
      <c r="E27" s="189"/>
      <c r="F27" s="189"/>
      <c r="G27" s="190"/>
      <c r="H27" s="22" t="s">
        <v>328</v>
      </c>
    </row>
    <row r="28" spans="2:8" ht="10" customHeight="1" x14ac:dyDescent="0.35">
      <c r="E28" s="5"/>
      <c r="F28" s="5"/>
      <c r="G28" s="5"/>
    </row>
    <row r="29" spans="2:8" ht="139" customHeight="1" x14ac:dyDescent="0.3">
      <c r="B29" s="51">
        <v>4</v>
      </c>
      <c r="C29" s="357" t="s">
        <v>441</v>
      </c>
      <c r="D29" s="358"/>
      <c r="E29" s="358"/>
      <c r="F29" s="358"/>
      <c r="G29" s="358"/>
      <c r="H29" s="359" t="s">
        <v>328</v>
      </c>
    </row>
    <row r="30" spans="2:8" ht="14.5" customHeight="1" x14ac:dyDescent="0.3">
      <c r="B30" s="50"/>
      <c r="C30" s="185" t="s">
        <v>408</v>
      </c>
      <c r="D30" s="186"/>
      <c r="E30" s="186"/>
      <c r="F30" s="186"/>
      <c r="G30" s="186"/>
      <c r="H30" s="360"/>
    </row>
  </sheetData>
  <mergeCells count="25">
    <mergeCell ref="C30:G30"/>
    <mergeCell ref="C29:G29"/>
    <mergeCell ref="C25:G25"/>
    <mergeCell ref="C27:G27"/>
    <mergeCell ref="C22:G22"/>
    <mergeCell ref="C23:G23"/>
    <mergeCell ref="H22:H23"/>
    <mergeCell ref="C6:G6"/>
    <mergeCell ref="C15:G15"/>
    <mergeCell ref="C10:G10"/>
    <mergeCell ref="C20:G20"/>
    <mergeCell ref="C18:G18"/>
    <mergeCell ref="C17:G17"/>
    <mergeCell ref="C16:H16"/>
    <mergeCell ref="C19:H19"/>
    <mergeCell ref="C5:H5"/>
    <mergeCell ref="C9:H9"/>
    <mergeCell ref="C12:H12"/>
    <mergeCell ref="C14:H14"/>
    <mergeCell ref="C2:H2"/>
    <mergeCell ref="C3:H3"/>
    <mergeCell ref="C8:G8"/>
    <mergeCell ref="C7:G7"/>
    <mergeCell ref="C11:G11"/>
    <mergeCell ref="C13:G13"/>
  </mergeCells>
  <hyperlinks>
    <hyperlink ref="C23:F23" r:id="rId1" display="&quot;Quick Assessment Worksheet,&quot; Sustainable Purchasing Leadership Council (SPLC), 2018. Based on the Maturity Model in Sustainable Purchasing." xr:uid="{D48F9004-419C-43E4-A5D3-71AA806E5574}"/>
    <hyperlink ref="C23:G23" r:id="rId2" display="&quot;CAPEX,&quot; Accounting for Sustainability CFO Leadership Network, April 2016." xr:uid="{B5C98C34-E90F-431E-9305-C9FCC979489C}"/>
    <hyperlink ref="C22:F22" r:id="rId3" display="&quot;Quick Assessment Worksheet,&quot; Sustainable Purchasing Leadership Council (SPLC), 2018. Based on the Maturity Model in Sustainable Purchasing." xr:uid="{CAC56742-0BDE-4CA9-BCBE-40801C003282}"/>
    <hyperlink ref="C22:G22" r:id="rId4" display="&quot;CAPEX,&quot; Accounting for Sustainability CFO Leadership Network, April 2016." xr:uid="{59F1D43F-979A-4B28-8325-CF400844B1B7}"/>
    <hyperlink ref="C23:H23" r:id="rId5" display="&quot;Sustainability ROI Workbook,&quot; Sustainability Advantage, 2017." xr:uid="{DDBFBCAD-0C02-448F-B270-6006ED768EB3}"/>
    <hyperlink ref="C30:F30" r:id="rId6" display="&quot;Quick Assessment Worksheet,&quot; Sustainable Purchasing Leadership Council (SPLC), 2018. Based on the Maturity Model in Sustainable Purchasing." xr:uid="{534F49B0-1E51-4DAD-83DF-644C12CAF879}"/>
    <hyperlink ref="C30:G30" r:id="rId7" display="    e.g., Basic Sustainability Assessment Tool (BSAT)" xr:uid="{CEAC96E1-8A95-4D1C-BEB4-7628F0FBB9B5}"/>
  </hyperlinks>
  <pageMargins left="0.25" right="0.25" top="0.75" bottom="0.75" header="0.3" footer="0.3"/>
  <pageSetup scale="73" fitToHeight="0" orientation="portrait" horizontalDpi="1200" verticalDpi="1200" r:id="rId8"/>
  <customProperties>
    <customPr name="SSC_SHEET_GUID" r:id="rId9"/>
  </customProperties>
  <drawing r:id="rId10"/>
  <legacyDrawing r:id="rId11"/>
  <picture r:id="rId1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autoPageBreaks="0" fitToPage="1"/>
  </sheetPr>
  <dimension ref="A2:X112"/>
  <sheetViews>
    <sheetView showGridLines="0" zoomScale="85" zoomScaleNormal="85" workbookViewId="0">
      <selection activeCell="B2" sqref="B2:L2"/>
    </sheetView>
  </sheetViews>
  <sheetFormatPr defaultRowHeight="14" x14ac:dyDescent="0.3"/>
  <cols>
    <col min="1" max="1" width="5.6328125" style="3" customWidth="1"/>
    <col min="2" max="2" width="26.36328125" style="3" customWidth="1"/>
    <col min="3" max="3" width="30.08984375" style="3" customWidth="1"/>
    <col min="4" max="4" width="20.81640625" style="3" customWidth="1"/>
    <col min="5" max="5" width="19.7265625" style="3" customWidth="1"/>
    <col min="6" max="6" width="23.54296875" style="3" customWidth="1"/>
    <col min="7" max="7" width="18.81640625" style="3" customWidth="1"/>
    <col min="8" max="12" width="18.6328125" style="3" customWidth="1"/>
    <col min="13" max="13" width="15.81640625" style="3" customWidth="1"/>
    <col min="14" max="14" width="5.54296875" style="3" customWidth="1"/>
    <col min="15" max="22" width="15" style="3" customWidth="1"/>
    <col min="23" max="16384" width="8.7265625" style="3"/>
  </cols>
  <sheetData>
    <row r="2" spans="2:12" ht="50" customHeight="1" x14ac:dyDescent="0.3">
      <c r="B2" s="195" t="s">
        <v>374</v>
      </c>
      <c r="C2" s="195"/>
      <c r="D2" s="195"/>
      <c r="E2" s="195"/>
      <c r="F2" s="195"/>
      <c r="G2" s="195"/>
      <c r="H2" s="195"/>
      <c r="I2" s="195"/>
      <c r="J2" s="195"/>
      <c r="K2" s="195"/>
      <c r="L2" s="195"/>
    </row>
    <row r="3" spans="2:12" ht="51.5" customHeight="1" x14ac:dyDescent="0.3">
      <c r="B3" s="141" t="s">
        <v>439</v>
      </c>
      <c r="C3" s="141"/>
      <c r="D3" s="141"/>
      <c r="E3" s="141"/>
      <c r="F3" s="141"/>
      <c r="G3" s="141"/>
      <c r="H3" s="141"/>
      <c r="I3" s="141"/>
      <c r="J3" s="141"/>
      <c r="K3" s="141"/>
      <c r="L3" s="141"/>
    </row>
    <row r="4" spans="2:12" ht="27.5" customHeight="1" x14ac:dyDescent="0.3">
      <c r="B4" s="196" t="s">
        <v>359</v>
      </c>
      <c r="C4" s="197"/>
      <c r="D4" s="197"/>
      <c r="E4" s="197"/>
      <c r="F4" s="197"/>
      <c r="G4" s="197"/>
      <c r="H4" s="197"/>
      <c r="I4" s="197"/>
      <c r="J4" s="197"/>
      <c r="K4" s="197"/>
      <c r="L4" s="197"/>
    </row>
    <row r="5" spans="2:12" ht="10" customHeight="1" x14ac:dyDescent="0.3">
      <c r="H5" s="3" t="s">
        <v>288</v>
      </c>
    </row>
    <row r="6" spans="2:12" ht="40" customHeight="1" x14ac:dyDescent="0.3">
      <c r="B6" s="198" t="s">
        <v>313</v>
      </c>
      <c r="C6" s="199"/>
      <c r="D6" s="199"/>
      <c r="E6" s="199"/>
      <c r="F6" s="199"/>
      <c r="G6" s="199"/>
      <c r="H6" s="199"/>
      <c r="I6" s="199"/>
      <c r="J6" s="199"/>
      <c r="K6" s="199"/>
      <c r="L6" s="200"/>
    </row>
    <row r="7" spans="2:12" ht="38.5" customHeight="1" x14ac:dyDescent="0.3">
      <c r="B7" s="212" t="s">
        <v>403</v>
      </c>
      <c r="C7" s="213"/>
      <c r="D7" s="213"/>
      <c r="E7" s="213"/>
      <c r="F7" s="213"/>
      <c r="G7" s="214"/>
      <c r="H7" s="92" t="s">
        <v>307</v>
      </c>
      <c r="I7" s="219" t="s">
        <v>391</v>
      </c>
      <c r="J7" s="213"/>
      <c r="K7" s="213"/>
      <c r="L7" s="220"/>
    </row>
    <row r="8" spans="2:12" ht="30" customHeight="1" x14ac:dyDescent="0.3">
      <c r="B8" s="224" t="s">
        <v>319</v>
      </c>
      <c r="C8" s="225"/>
      <c r="D8" s="225"/>
      <c r="E8" s="225"/>
      <c r="F8" s="225"/>
      <c r="G8" s="225"/>
      <c r="H8" s="56">
        <v>1000000</v>
      </c>
      <c r="I8" s="226" t="s">
        <v>360</v>
      </c>
      <c r="J8" s="227"/>
      <c r="K8" s="227"/>
      <c r="L8" s="228"/>
    </row>
    <row r="9" spans="2:12" ht="30" customHeight="1" x14ac:dyDescent="0.3">
      <c r="B9" s="237" t="s">
        <v>327</v>
      </c>
      <c r="C9" s="238"/>
      <c r="D9" s="238"/>
      <c r="E9" s="238"/>
      <c r="F9" s="238"/>
      <c r="G9" s="238"/>
      <c r="H9" s="57">
        <v>10000</v>
      </c>
      <c r="I9" s="221" t="s">
        <v>360</v>
      </c>
      <c r="J9" s="222"/>
      <c r="K9" s="222"/>
      <c r="L9" s="223"/>
    </row>
    <row r="10" spans="2:12" ht="30" customHeight="1" x14ac:dyDescent="0.3">
      <c r="B10" s="237" t="s">
        <v>315</v>
      </c>
      <c r="C10" s="238"/>
      <c r="D10" s="238"/>
      <c r="E10" s="238"/>
      <c r="F10" s="238"/>
      <c r="G10" s="238"/>
      <c r="H10" s="57">
        <v>10000</v>
      </c>
      <c r="I10" s="221" t="s">
        <v>360</v>
      </c>
      <c r="J10" s="222"/>
      <c r="K10" s="222"/>
      <c r="L10" s="223"/>
    </row>
    <row r="11" spans="2:12" ht="30" customHeight="1" x14ac:dyDescent="0.3">
      <c r="B11" s="237" t="s">
        <v>316</v>
      </c>
      <c r="C11" s="238"/>
      <c r="D11" s="238"/>
      <c r="E11" s="238"/>
      <c r="F11" s="238"/>
      <c r="G11" s="238"/>
      <c r="H11" s="57">
        <v>50000</v>
      </c>
      <c r="I11" s="221" t="s">
        <v>360</v>
      </c>
      <c r="J11" s="222"/>
      <c r="K11" s="222"/>
      <c r="L11" s="223"/>
    </row>
    <row r="12" spans="2:12" ht="30" customHeight="1" x14ac:dyDescent="0.3">
      <c r="B12" s="241" t="s">
        <v>317</v>
      </c>
      <c r="C12" s="242"/>
      <c r="D12" s="242"/>
      <c r="E12" s="242"/>
      <c r="F12" s="242"/>
      <c r="G12" s="243"/>
      <c r="H12" s="57">
        <v>0</v>
      </c>
      <c r="I12" s="221" t="s">
        <v>360</v>
      </c>
      <c r="J12" s="222"/>
      <c r="K12" s="222"/>
      <c r="L12" s="223"/>
    </row>
    <row r="13" spans="2:12" ht="30" customHeight="1" x14ac:dyDescent="0.3">
      <c r="B13" s="237" t="s">
        <v>314</v>
      </c>
      <c r="C13" s="238"/>
      <c r="D13" s="238"/>
      <c r="E13" s="238"/>
      <c r="F13" s="238"/>
      <c r="G13" s="238"/>
      <c r="H13" s="57">
        <v>50000</v>
      </c>
      <c r="I13" s="221" t="s">
        <v>360</v>
      </c>
      <c r="J13" s="222"/>
      <c r="K13" s="222"/>
      <c r="L13" s="223"/>
    </row>
    <row r="14" spans="2:12" ht="30" customHeight="1" x14ac:dyDescent="0.3">
      <c r="B14" s="237" t="s">
        <v>297</v>
      </c>
      <c r="C14" s="238"/>
      <c r="D14" s="238"/>
      <c r="E14" s="238"/>
      <c r="F14" s="238"/>
      <c r="G14" s="238"/>
      <c r="H14" s="57">
        <v>0</v>
      </c>
      <c r="I14" s="221" t="s">
        <v>360</v>
      </c>
      <c r="J14" s="222"/>
      <c r="K14" s="222"/>
      <c r="L14" s="223"/>
    </row>
    <row r="15" spans="2:12" ht="30" customHeight="1" x14ac:dyDescent="0.3">
      <c r="B15" s="237" t="s">
        <v>298</v>
      </c>
      <c r="C15" s="238"/>
      <c r="D15" s="238"/>
      <c r="E15" s="238"/>
      <c r="F15" s="238"/>
      <c r="G15" s="238"/>
      <c r="H15" s="57">
        <v>100000</v>
      </c>
      <c r="I15" s="221" t="s">
        <v>360</v>
      </c>
      <c r="J15" s="222"/>
      <c r="K15" s="222"/>
      <c r="L15" s="223"/>
    </row>
    <row r="16" spans="2:12" ht="30" customHeight="1" x14ac:dyDescent="0.3">
      <c r="B16" s="237" t="s">
        <v>318</v>
      </c>
      <c r="C16" s="238"/>
      <c r="D16" s="238"/>
      <c r="E16" s="238"/>
      <c r="F16" s="238"/>
      <c r="G16" s="238"/>
      <c r="H16" s="57">
        <v>0</v>
      </c>
      <c r="I16" s="221" t="s">
        <v>360</v>
      </c>
      <c r="J16" s="222"/>
      <c r="K16" s="222"/>
      <c r="L16" s="223"/>
    </row>
    <row r="17" spans="1:24" ht="30" customHeight="1" x14ac:dyDescent="0.3">
      <c r="B17" s="249" t="s">
        <v>332</v>
      </c>
      <c r="C17" s="250"/>
      <c r="D17" s="251"/>
      <c r="E17" s="251"/>
      <c r="F17" s="251"/>
      <c r="G17" s="251"/>
      <c r="H17" s="57">
        <v>0</v>
      </c>
      <c r="I17" s="221" t="s">
        <v>360</v>
      </c>
      <c r="J17" s="222"/>
      <c r="K17" s="222"/>
      <c r="L17" s="223"/>
    </row>
    <row r="18" spans="1:24" ht="30" customHeight="1" x14ac:dyDescent="0.3">
      <c r="B18" s="237" t="s">
        <v>330</v>
      </c>
      <c r="C18" s="238"/>
      <c r="D18" s="238"/>
      <c r="E18" s="238"/>
      <c r="F18" s="238"/>
      <c r="G18" s="238"/>
      <c r="H18" s="57">
        <v>-100000</v>
      </c>
      <c r="I18" s="221" t="s">
        <v>360</v>
      </c>
      <c r="J18" s="222"/>
      <c r="K18" s="222"/>
      <c r="L18" s="223"/>
    </row>
    <row r="19" spans="1:24" ht="30" customHeight="1" x14ac:dyDescent="0.3">
      <c r="B19" s="237" t="s">
        <v>329</v>
      </c>
      <c r="C19" s="238"/>
      <c r="D19" s="238"/>
      <c r="E19" s="238"/>
      <c r="F19" s="238"/>
      <c r="G19" s="238"/>
      <c r="H19" s="57">
        <v>-1</v>
      </c>
      <c r="I19" s="221" t="s">
        <v>360</v>
      </c>
      <c r="J19" s="222"/>
      <c r="K19" s="222"/>
      <c r="L19" s="223"/>
    </row>
    <row r="20" spans="1:24" ht="30" customHeight="1" x14ac:dyDescent="0.3">
      <c r="B20" s="246" t="s">
        <v>333</v>
      </c>
      <c r="C20" s="247"/>
      <c r="D20" s="248"/>
      <c r="E20" s="248"/>
      <c r="F20" s="248"/>
      <c r="G20" s="248"/>
      <c r="H20" s="58">
        <v>-1</v>
      </c>
      <c r="I20" s="231" t="s">
        <v>360</v>
      </c>
      <c r="J20" s="232"/>
      <c r="K20" s="232"/>
      <c r="L20" s="233"/>
    </row>
    <row r="21" spans="1:24" ht="30" customHeight="1" x14ac:dyDescent="0.3">
      <c r="B21" s="252" t="s">
        <v>331</v>
      </c>
      <c r="C21" s="253"/>
      <c r="D21" s="253"/>
      <c r="E21" s="253"/>
      <c r="F21" s="253"/>
      <c r="G21" s="253"/>
      <c r="H21" s="53">
        <f>SUM(H8:H20)</f>
        <v>1119998</v>
      </c>
      <c r="I21" s="234" t="s">
        <v>360</v>
      </c>
      <c r="J21" s="235"/>
      <c r="K21" s="235"/>
      <c r="L21" s="236"/>
    </row>
    <row r="22" spans="1:24" ht="10" customHeight="1" x14ac:dyDescent="0.35">
      <c r="I22" s="19"/>
    </row>
    <row r="23" spans="1:24" ht="40" customHeight="1" x14ac:dyDescent="0.3">
      <c r="B23" s="209" t="s">
        <v>375</v>
      </c>
      <c r="C23" s="210"/>
      <c r="D23" s="210"/>
      <c r="E23" s="210"/>
      <c r="F23" s="210"/>
      <c r="G23" s="210"/>
      <c r="H23" s="210"/>
      <c r="I23" s="210"/>
      <c r="J23" s="210"/>
      <c r="K23" s="210"/>
      <c r="L23" s="210"/>
    </row>
    <row r="24" spans="1:24" ht="38.5" customHeight="1" x14ac:dyDescent="0.3">
      <c r="B24" s="212" t="s">
        <v>404</v>
      </c>
      <c r="C24" s="258"/>
      <c r="D24" s="258"/>
      <c r="E24" s="259"/>
      <c r="F24" s="90" t="s">
        <v>355</v>
      </c>
      <c r="G24" s="91" t="s">
        <v>321</v>
      </c>
      <c r="H24" s="92" t="s">
        <v>308</v>
      </c>
      <c r="I24" s="92" t="s">
        <v>370</v>
      </c>
      <c r="J24" s="92" t="s">
        <v>309</v>
      </c>
      <c r="K24" s="92" t="s">
        <v>310</v>
      </c>
      <c r="L24" s="92" t="s">
        <v>311</v>
      </c>
      <c r="M24" s="229" t="s">
        <v>391</v>
      </c>
      <c r="N24" s="229"/>
      <c r="O24" s="229"/>
      <c r="P24" s="230"/>
    </row>
    <row r="25" spans="1:24" ht="50" customHeight="1" x14ac:dyDescent="0.3">
      <c r="B25" s="254" t="s">
        <v>380</v>
      </c>
      <c r="C25" s="255"/>
      <c r="D25" s="255"/>
      <c r="E25" s="255"/>
      <c r="F25" s="59">
        <v>9360000</v>
      </c>
      <c r="G25" s="60">
        <v>0.1</v>
      </c>
      <c r="H25" s="61">
        <f>F25*G25</f>
        <v>936000</v>
      </c>
      <c r="I25" s="61">
        <f>H25*1.02</f>
        <v>954720</v>
      </c>
      <c r="J25" s="61">
        <f>H25*1.04</f>
        <v>973440</v>
      </c>
      <c r="K25" s="61">
        <f>H25*1.06</f>
        <v>992160</v>
      </c>
      <c r="L25" s="61">
        <f>H25*1.08</f>
        <v>1010880.0000000001</v>
      </c>
      <c r="M25" s="239" t="s">
        <v>360</v>
      </c>
      <c r="N25" s="239"/>
      <c r="O25" s="239"/>
      <c r="P25" s="240"/>
    </row>
    <row r="26" spans="1:24" ht="50" customHeight="1" x14ac:dyDescent="0.3">
      <c r="B26" s="217" t="s">
        <v>412</v>
      </c>
      <c r="C26" s="218"/>
      <c r="D26" s="218"/>
      <c r="E26" s="218"/>
      <c r="F26" s="15">
        <v>1170000</v>
      </c>
      <c r="G26" s="16">
        <v>0.1</v>
      </c>
      <c r="H26" s="61">
        <f t="shared" ref="H26:H36" si="0">F26*G26</f>
        <v>117000</v>
      </c>
      <c r="I26" s="61">
        <f t="shared" ref="I26:I43" si="1">H26*1.02</f>
        <v>119340</v>
      </c>
      <c r="J26" s="61">
        <f t="shared" ref="J26:J43" si="2">H26*1.04</f>
        <v>121680</v>
      </c>
      <c r="K26" s="61">
        <f t="shared" ref="K26:K43" si="3">H26*1.06</f>
        <v>124020</v>
      </c>
      <c r="L26" s="61">
        <f t="shared" ref="L26:L43" si="4">H26*1.08</f>
        <v>126360.00000000001</v>
      </c>
      <c r="M26" s="215" t="s">
        <v>360</v>
      </c>
      <c r="N26" s="215"/>
      <c r="O26" s="215"/>
      <c r="P26" s="216"/>
    </row>
    <row r="27" spans="1:24" ht="50" customHeight="1" x14ac:dyDescent="0.3">
      <c r="B27" s="217" t="s">
        <v>411</v>
      </c>
      <c r="C27" s="218"/>
      <c r="D27" s="218"/>
      <c r="E27" s="218"/>
      <c r="F27" s="15">
        <v>5200</v>
      </c>
      <c r="G27" s="16">
        <v>0.1</v>
      </c>
      <c r="H27" s="61">
        <f t="shared" si="0"/>
        <v>520</v>
      </c>
      <c r="I27" s="61">
        <f t="shared" si="1"/>
        <v>530.4</v>
      </c>
      <c r="J27" s="61">
        <f t="shared" si="2"/>
        <v>540.80000000000007</v>
      </c>
      <c r="K27" s="61">
        <f t="shared" si="3"/>
        <v>551.20000000000005</v>
      </c>
      <c r="L27" s="61">
        <f t="shared" si="4"/>
        <v>561.6</v>
      </c>
      <c r="M27" s="215" t="s">
        <v>360</v>
      </c>
      <c r="N27" s="215"/>
      <c r="O27" s="215"/>
      <c r="P27" s="216"/>
    </row>
    <row r="28" spans="1:24" ht="50" customHeight="1" x14ac:dyDescent="0.3">
      <c r="B28" s="217" t="s">
        <v>389</v>
      </c>
      <c r="C28" s="218"/>
      <c r="D28" s="218"/>
      <c r="E28" s="218"/>
      <c r="F28" s="15">
        <v>5</v>
      </c>
      <c r="G28" s="16">
        <v>40</v>
      </c>
      <c r="H28" s="61">
        <f t="shared" si="0"/>
        <v>200</v>
      </c>
      <c r="I28" s="61">
        <f t="shared" si="1"/>
        <v>204</v>
      </c>
      <c r="J28" s="61">
        <f t="shared" si="2"/>
        <v>208</v>
      </c>
      <c r="K28" s="61">
        <f t="shared" si="3"/>
        <v>212</v>
      </c>
      <c r="L28" s="61">
        <f t="shared" si="4"/>
        <v>216</v>
      </c>
      <c r="M28" s="215" t="s">
        <v>360</v>
      </c>
      <c r="N28" s="215"/>
      <c r="O28" s="215"/>
      <c r="P28" s="216"/>
    </row>
    <row r="29" spans="1:24" ht="50" customHeight="1" x14ac:dyDescent="0.3">
      <c r="B29" s="217" t="s">
        <v>413</v>
      </c>
      <c r="C29" s="218"/>
      <c r="D29" s="218"/>
      <c r="E29" s="218"/>
      <c r="F29" s="15">
        <v>5</v>
      </c>
      <c r="G29" s="16">
        <v>10</v>
      </c>
      <c r="H29" s="61">
        <f t="shared" ref="H29" si="5">F29*G29</f>
        <v>50</v>
      </c>
      <c r="I29" s="61">
        <f t="shared" si="1"/>
        <v>51</v>
      </c>
      <c r="J29" s="61">
        <f t="shared" si="2"/>
        <v>52</v>
      </c>
      <c r="K29" s="61">
        <f t="shared" si="3"/>
        <v>53</v>
      </c>
      <c r="L29" s="61">
        <f t="shared" si="4"/>
        <v>54</v>
      </c>
      <c r="M29" s="215" t="s">
        <v>360</v>
      </c>
      <c r="N29" s="215"/>
      <c r="O29" s="215"/>
      <c r="P29" s="216"/>
    </row>
    <row r="30" spans="1:24" ht="50" customHeight="1" x14ac:dyDescent="0.3">
      <c r="B30" s="217" t="s">
        <v>383</v>
      </c>
      <c r="C30" s="218"/>
      <c r="D30" s="218"/>
      <c r="E30" s="218"/>
      <c r="F30" s="15">
        <v>100</v>
      </c>
      <c r="G30" s="16">
        <v>20</v>
      </c>
      <c r="H30" s="61">
        <f t="shared" si="0"/>
        <v>2000</v>
      </c>
      <c r="I30" s="61">
        <f t="shared" si="1"/>
        <v>2040</v>
      </c>
      <c r="J30" s="61">
        <f t="shared" si="2"/>
        <v>2080</v>
      </c>
      <c r="K30" s="61">
        <f t="shared" si="3"/>
        <v>2120</v>
      </c>
      <c r="L30" s="61">
        <f t="shared" si="4"/>
        <v>2160</v>
      </c>
      <c r="M30" s="215" t="s">
        <v>360</v>
      </c>
      <c r="N30" s="215"/>
      <c r="O30" s="215"/>
      <c r="P30" s="216"/>
    </row>
    <row r="31" spans="1:24" s="5" customFormat="1" ht="50" customHeight="1" x14ac:dyDescent="0.35">
      <c r="A31" s="3"/>
      <c r="B31" s="217" t="s">
        <v>414</v>
      </c>
      <c r="C31" s="218"/>
      <c r="D31" s="218"/>
      <c r="E31" s="218"/>
      <c r="F31" s="15">
        <v>2</v>
      </c>
      <c r="G31" s="16">
        <v>3000</v>
      </c>
      <c r="H31" s="61">
        <f t="shared" si="0"/>
        <v>6000</v>
      </c>
      <c r="I31" s="61">
        <f t="shared" si="1"/>
        <v>6120</v>
      </c>
      <c r="J31" s="61">
        <f t="shared" si="2"/>
        <v>6240</v>
      </c>
      <c r="K31" s="61">
        <f t="shared" si="3"/>
        <v>6360</v>
      </c>
      <c r="L31" s="61">
        <f t="shared" si="4"/>
        <v>6480</v>
      </c>
      <c r="M31" s="215" t="s">
        <v>360</v>
      </c>
      <c r="N31" s="215"/>
      <c r="O31" s="215"/>
      <c r="P31" s="216"/>
      <c r="Q31" s="3"/>
      <c r="R31" s="3"/>
      <c r="S31" s="3"/>
      <c r="T31" s="3"/>
      <c r="U31" s="3"/>
      <c r="V31" s="3"/>
      <c r="W31" s="3"/>
      <c r="X31" s="3"/>
    </row>
    <row r="32" spans="1:24" ht="50" customHeight="1" x14ac:dyDescent="0.3">
      <c r="B32" s="217" t="s">
        <v>382</v>
      </c>
      <c r="C32" s="218"/>
      <c r="D32" s="218"/>
      <c r="E32" s="218"/>
      <c r="F32" s="15">
        <v>5</v>
      </c>
      <c r="G32" s="16">
        <v>4</v>
      </c>
      <c r="H32" s="61">
        <f t="shared" si="0"/>
        <v>20</v>
      </c>
      <c r="I32" s="61">
        <f t="shared" si="1"/>
        <v>20.399999999999999</v>
      </c>
      <c r="J32" s="61">
        <f t="shared" si="2"/>
        <v>20.8</v>
      </c>
      <c r="K32" s="61">
        <f t="shared" si="3"/>
        <v>21.200000000000003</v>
      </c>
      <c r="L32" s="61">
        <f t="shared" si="4"/>
        <v>21.6</v>
      </c>
      <c r="M32" s="215" t="s">
        <v>360</v>
      </c>
      <c r="N32" s="215"/>
      <c r="O32" s="215"/>
      <c r="P32" s="216"/>
    </row>
    <row r="33" spans="1:24" ht="50" customHeight="1" x14ac:dyDescent="0.3">
      <c r="B33" s="217" t="s">
        <v>381</v>
      </c>
      <c r="C33" s="218"/>
      <c r="D33" s="218"/>
      <c r="E33" s="218"/>
      <c r="F33" s="15">
        <v>3</v>
      </c>
      <c r="G33" s="16">
        <v>300</v>
      </c>
      <c r="H33" s="61">
        <f t="shared" si="0"/>
        <v>900</v>
      </c>
      <c r="I33" s="61">
        <f t="shared" si="1"/>
        <v>918</v>
      </c>
      <c r="J33" s="61">
        <f t="shared" si="2"/>
        <v>936</v>
      </c>
      <c r="K33" s="61">
        <f t="shared" si="3"/>
        <v>954</v>
      </c>
      <c r="L33" s="61">
        <f t="shared" si="4"/>
        <v>972.00000000000011</v>
      </c>
      <c r="M33" s="215" t="s">
        <v>360</v>
      </c>
      <c r="N33" s="215"/>
      <c r="O33" s="215"/>
      <c r="P33" s="216"/>
    </row>
    <row r="34" spans="1:24" s="5" customFormat="1" ht="50" customHeight="1" x14ac:dyDescent="0.35">
      <c r="A34" s="3"/>
      <c r="B34" s="217" t="s">
        <v>387</v>
      </c>
      <c r="C34" s="218"/>
      <c r="D34" s="218"/>
      <c r="E34" s="218"/>
      <c r="F34" s="15">
        <v>100</v>
      </c>
      <c r="G34" s="16">
        <v>8</v>
      </c>
      <c r="H34" s="61">
        <f>F34*G34</f>
        <v>800</v>
      </c>
      <c r="I34" s="61">
        <f t="shared" si="1"/>
        <v>816</v>
      </c>
      <c r="J34" s="61">
        <f t="shared" si="2"/>
        <v>832</v>
      </c>
      <c r="K34" s="61">
        <f t="shared" si="3"/>
        <v>848</v>
      </c>
      <c r="L34" s="61">
        <f t="shared" si="4"/>
        <v>864</v>
      </c>
      <c r="M34" s="215" t="s">
        <v>360</v>
      </c>
      <c r="N34" s="215"/>
      <c r="O34" s="215"/>
      <c r="P34" s="216"/>
      <c r="Q34" s="3"/>
      <c r="R34" s="3"/>
      <c r="S34" s="3"/>
      <c r="T34" s="3"/>
      <c r="U34" s="3"/>
      <c r="V34" s="3"/>
      <c r="W34" s="3"/>
      <c r="X34" s="3"/>
    </row>
    <row r="35" spans="1:24" s="5" customFormat="1" ht="50" customHeight="1" x14ac:dyDescent="0.35">
      <c r="A35" s="3"/>
      <c r="B35" s="217" t="s">
        <v>388</v>
      </c>
      <c r="C35" s="218"/>
      <c r="D35" s="218"/>
      <c r="E35" s="218"/>
      <c r="F35" s="93">
        <v>0.5</v>
      </c>
      <c r="G35" s="16">
        <v>75000</v>
      </c>
      <c r="H35" s="61">
        <f t="shared" si="0"/>
        <v>37500</v>
      </c>
      <c r="I35" s="61">
        <f t="shared" si="1"/>
        <v>38250</v>
      </c>
      <c r="J35" s="61">
        <f t="shared" si="2"/>
        <v>39000</v>
      </c>
      <c r="K35" s="61">
        <f t="shared" si="3"/>
        <v>39750</v>
      </c>
      <c r="L35" s="61">
        <f t="shared" si="4"/>
        <v>40500</v>
      </c>
      <c r="M35" s="215" t="s">
        <v>360</v>
      </c>
      <c r="N35" s="215"/>
      <c r="O35" s="215"/>
      <c r="P35" s="216"/>
      <c r="Q35" s="3"/>
      <c r="R35" s="3"/>
      <c r="S35" s="3"/>
      <c r="T35" s="3"/>
      <c r="U35" s="3"/>
      <c r="V35" s="3"/>
      <c r="W35" s="3"/>
      <c r="X35" s="3"/>
    </row>
    <row r="36" spans="1:24" ht="50" customHeight="1" x14ac:dyDescent="0.3">
      <c r="B36" s="217" t="s">
        <v>384</v>
      </c>
      <c r="C36" s="218"/>
      <c r="D36" s="218"/>
      <c r="E36" s="218"/>
      <c r="F36" s="15">
        <v>1</v>
      </c>
      <c r="G36" s="16">
        <v>30000</v>
      </c>
      <c r="H36" s="61">
        <f t="shared" si="0"/>
        <v>30000</v>
      </c>
      <c r="I36" s="61">
        <f t="shared" si="1"/>
        <v>30600</v>
      </c>
      <c r="J36" s="61">
        <f t="shared" si="2"/>
        <v>31200</v>
      </c>
      <c r="K36" s="61">
        <f t="shared" si="3"/>
        <v>31800</v>
      </c>
      <c r="L36" s="61">
        <f t="shared" si="4"/>
        <v>32400.000000000004</v>
      </c>
      <c r="M36" s="215" t="s">
        <v>360</v>
      </c>
      <c r="N36" s="215"/>
      <c r="O36" s="215"/>
      <c r="P36" s="216"/>
    </row>
    <row r="37" spans="1:24" ht="50" customHeight="1" x14ac:dyDescent="0.3">
      <c r="B37" s="217" t="s">
        <v>386</v>
      </c>
      <c r="C37" s="218"/>
      <c r="D37" s="218"/>
      <c r="E37" s="218"/>
      <c r="F37" s="15">
        <v>1</v>
      </c>
      <c r="G37" s="16">
        <v>5000</v>
      </c>
      <c r="H37" s="61">
        <f>F37*G37</f>
        <v>5000</v>
      </c>
      <c r="I37" s="61">
        <f t="shared" si="1"/>
        <v>5100</v>
      </c>
      <c r="J37" s="61">
        <f t="shared" si="2"/>
        <v>5200</v>
      </c>
      <c r="K37" s="61">
        <f t="shared" si="3"/>
        <v>5300</v>
      </c>
      <c r="L37" s="61">
        <f t="shared" si="4"/>
        <v>5400</v>
      </c>
      <c r="M37" s="215" t="s">
        <v>360</v>
      </c>
      <c r="N37" s="215"/>
      <c r="O37" s="215"/>
      <c r="P37" s="216"/>
    </row>
    <row r="38" spans="1:24" ht="50" customHeight="1" x14ac:dyDescent="0.3">
      <c r="B38" s="217" t="s">
        <v>398</v>
      </c>
      <c r="C38" s="218"/>
      <c r="D38" s="218"/>
      <c r="E38" s="218"/>
      <c r="F38" s="15">
        <v>1</v>
      </c>
      <c r="G38" s="16">
        <v>30000</v>
      </c>
      <c r="H38" s="61">
        <f t="shared" ref="H38:H43" si="6">F38*G38</f>
        <v>30000</v>
      </c>
      <c r="I38" s="61">
        <f t="shared" si="1"/>
        <v>30600</v>
      </c>
      <c r="J38" s="61">
        <f t="shared" si="2"/>
        <v>31200</v>
      </c>
      <c r="K38" s="61">
        <f t="shared" si="3"/>
        <v>31800</v>
      </c>
      <c r="L38" s="61">
        <f t="shared" si="4"/>
        <v>32400.000000000004</v>
      </c>
      <c r="M38" s="215" t="s">
        <v>360</v>
      </c>
      <c r="N38" s="215"/>
      <c r="O38" s="215"/>
      <c r="P38" s="216"/>
    </row>
    <row r="39" spans="1:24" ht="50" customHeight="1" x14ac:dyDescent="0.3">
      <c r="B39" s="217" t="s">
        <v>385</v>
      </c>
      <c r="C39" s="218"/>
      <c r="D39" s="218"/>
      <c r="E39" s="218"/>
      <c r="F39" s="15">
        <v>0</v>
      </c>
      <c r="G39" s="16">
        <v>0</v>
      </c>
      <c r="H39" s="61">
        <f t="shared" si="6"/>
        <v>0</v>
      </c>
      <c r="I39" s="61">
        <f t="shared" si="1"/>
        <v>0</v>
      </c>
      <c r="J39" s="61">
        <f t="shared" si="2"/>
        <v>0</v>
      </c>
      <c r="K39" s="61">
        <f t="shared" si="3"/>
        <v>0</v>
      </c>
      <c r="L39" s="61">
        <f t="shared" si="4"/>
        <v>0</v>
      </c>
      <c r="M39" s="215" t="s">
        <v>360</v>
      </c>
      <c r="N39" s="215"/>
      <c r="O39" s="215"/>
      <c r="P39" s="216"/>
    </row>
    <row r="40" spans="1:24" ht="50" customHeight="1" x14ac:dyDescent="0.3">
      <c r="B40" s="217" t="s">
        <v>416</v>
      </c>
      <c r="C40" s="218"/>
      <c r="D40" s="218"/>
      <c r="E40" s="218"/>
      <c r="F40" s="15">
        <v>0</v>
      </c>
      <c r="G40" s="16">
        <v>0</v>
      </c>
      <c r="H40" s="61">
        <f t="shared" si="6"/>
        <v>0</v>
      </c>
      <c r="I40" s="61">
        <f t="shared" si="1"/>
        <v>0</v>
      </c>
      <c r="J40" s="61">
        <f t="shared" si="2"/>
        <v>0</v>
      </c>
      <c r="K40" s="61">
        <f t="shared" si="3"/>
        <v>0</v>
      </c>
      <c r="L40" s="61">
        <f t="shared" si="4"/>
        <v>0</v>
      </c>
      <c r="M40" s="215" t="s">
        <v>360</v>
      </c>
      <c r="N40" s="215"/>
      <c r="O40" s="215"/>
      <c r="P40" s="216"/>
    </row>
    <row r="41" spans="1:24" ht="50" customHeight="1" x14ac:dyDescent="0.3">
      <c r="B41" s="217" t="s">
        <v>415</v>
      </c>
      <c r="C41" s="218"/>
      <c r="D41" s="218"/>
      <c r="E41" s="218"/>
      <c r="F41" s="94">
        <v>0.25</v>
      </c>
      <c r="G41" s="97">
        <f>H8*F41</f>
        <v>250000</v>
      </c>
      <c r="H41" s="61">
        <f>G41</f>
        <v>250000</v>
      </c>
      <c r="I41" s="61">
        <f>H41</f>
        <v>250000</v>
      </c>
      <c r="J41" s="61">
        <f>H41</f>
        <v>250000</v>
      </c>
      <c r="K41" s="61">
        <f>H41</f>
        <v>250000</v>
      </c>
      <c r="L41" s="61">
        <v>0</v>
      </c>
      <c r="M41" s="215" t="s">
        <v>390</v>
      </c>
      <c r="N41" s="215"/>
      <c r="O41" s="215"/>
      <c r="P41" s="216"/>
    </row>
    <row r="42" spans="1:24" ht="50" customHeight="1" x14ac:dyDescent="0.3">
      <c r="B42" s="217" t="s">
        <v>417</v>
      </c>
      <c r="C42" s="218"/>
      <c r="D42" s="218"/>
      <c r="E42" s="218"/>
      <c r="F42" s="15">
        <v>0</v>
      </c>
      <c r="G42" s="16">
        <v>0</v>
      </c>
      <c r="H42" s="61">
        <f t="shared" si="6"/>
        <v>0</v>
      </c>
      <c r="I42" s="61">
        <f t="shared" si="1"/>
        <v>0</v>
      </c>
      <c r="J42" s="61">
        <f t="shared" si="2"/>
        <v>0</v>
      </c>
      <c r="K42" s="61">
        <f t="shared" si="3"/>
        <v>0</v>
      </c>
      <c r="L42" s="61">
        <f t="shared" si="4"/>
        <v>0</v>
      </c>
      <c r="M42" s="215" t="s">
        <v>360</v>
      </c>
      <c r="N42" s="215"/>
      <c r="O42" s="215"/>
      <c r="P42" s="216"/>
    </row>
    <row r="43" spans="1:24" ht="50" customHeight="1" x14ac:dyDescent="0.3">
      <c r="B43" s="263" t="s">
        <v>379</v>
      </c>
      <c r="C43" s="264"/>
      <c r="D43" s="265"/>
      <c r="E43" s="265"/>
      <c r="F43" s="105"/>
      <c r="G43" s="106"/>
      <c r="H43" s="107">
        <f t="shared" si="6"/>
        <v>0</v>
      </c>
      <c r="I43" s="107">
        <f t="shared" si="1"/>
        <v>0</v>
      </c>
      <c r="J43" s="107">
        <f t="shared" si="2"/>
        <v>0</v>
      </c>
      <c r="K43" s="107">
        <f t="shared" si="3"/>
        <v>0</v>
      </c>
      <c r="L43" s="107">
        <f t="shared" si="4"/>
        <v>0</v>
      </c>
      <c r="M43" s="201" t="s">
        <v>360</v>
      </c>
      <c r="N43" s="201"/>
      <c r="O43" s="201"/>
      <c r="P43" s="202"/>
    </row>
    <row r="44" spans="1:24" ht="30" customHeight="1" x14ac:dyDescent="0.3">
      <c r="B44" s="266" t="s">
        <v>369</v>
      </c>
      <c r="C44" s="267"/>
      <c r="D44" s="267"/>
      <c r="E44" s="267"/>
      <c r="F44" s="267"/>
      <c r="G44" s="267"/>
      <c r="H44" s="108">
        <f>IFERROR(SUM(H25:H43),0)</f>
        <v>1415990</v>
      </c>
      <c r="I44" s="108">
        <f t="shared" ref="I44:L44" si="7">IFERROR(SUM(I25:I43),0)</f>
        <v>1439309.7999999998</v>
      </c>
      <c r="J44" s="108">
        <f t="shared" si="7"/>
        <v>1462629.6</v>
      </c>
      <c r="K44" s="108">
        <f t="shared" si="7"/>
        <v>1485949.4</v>
      </c>
      <c r="L44" s="108">
        <f t="shared" si="7"/>
        <v>1259269.2000000004</v>
      </c>
      <c r="M44" s="203" t="s">
        <v>360</v>
      </c>
      <c r="N44" s="203"/>
      <c r="O44" s="203"/>
      <c r="P44" s="204"/>
    </row>
    <row r="45" spans="1:24" ht="10.5" customHeight="1" x14ac:dyDescent="0.35">
      <c r="I45" s="19"/>
    </row>
    <row r="46" spans="1:24" ht="40" customHeight="1" x14ac:dyDescent="0.3">
      <c r="B46" s="209" t="s">
        <v>393</v>
      </c>
      <c r="C46" s="210"/>
      <c r="D46" s="210"/>
      <c r="E46" s="210"/>
      <c r="F46" s="210"/>
      <c r="G46" s="210"/>
      <c r="H46" s="210"/>
      <c r="I46" s="210"/>
      <c r="J46" s="210"/>
      <c r="K46" s="210"/>
      <c r="L46" s="211"/>
    </row>
    <row r="47" spans="1:24" ht="38.5" customHeight="1" x14ac:dyDescent="0.3">
      <c r="B47" s="212" t="s">
        <v>424</v>
      </c>
      <c r="C47" s="213"/>
      <c r="D47" s="213"/>
      <c r="E47" s="213"/>
      <c r="F47" s="214"/>
      <c r="G47" s="91" t="s">
        <v>0</v>
      </c>
      <c r="H47" s="92" t="s">
        <v>395</v>
      </c>
      <c r="I47" s="96" t="s">
        <v>396</v>
      </c>
      <c r="J47" s="206" t="s">
        <v>397</v>
      </c>
      <c r="K47" s="207"/>
      <c r="L47" s="208"/>
      <c r="M47" s="205"/>
      <c r="N47" s="205"/>
      <c r="O47" s="205"/>
      <c r="P47" s="205"/>
    </row>
    <row r="48" spans="1:24" ht="30" customHeight="1" x14ac:dyDescent="0.3">
      <c r="B48" s="270" t="s">
        <v>337</v>
      </c>
      <c r="C48" s="271"/>
      <c r="D48" s="271"/>
      <c r="E48" s="271"/>
      <c r="F48" s="63">
        <v>500000000</v>
      </c>
      <c r="G48" s="272" t="s">
        <v>358</v>
      </c>
      <c r="H48" s="225"/>
      <c r="I48" s="324" t="s">
        <v>328</v>
      </c>
      <c r="J48" s="303" t="s">
        <v>360</v>
      </c>
      <c r="K48" s="303"/>
      <c r="L48" s="304"/>
    </row>
    <row r="49" spans="2:16" ht="30" customHeight="1" x14ac:dyDescent="0.3">
      <c r="B49" s="273" t="s">
        <v>338</v>
      </c>
      <c r="C49" s="274"/>
      <c r="D49" s="274"/>
      <c r="E49" s="274"/>
      <c r="F49" s="64">
        <v>7.0000000000000007E-2</v>
      </c>
      <c r="G49" s="238"/>
      <c r="H49" s="238"/>
      <c r="I49" s="325"/>
      <c r="J49" s="299" t="s">
        <v>360</v>
      </c>
      <c r="K49" s="299"/>
      <c r="L49" s="300"/>
    </row>
    <row r="50" spans="2:16" ht="30" customHeight="1" x14ac:dyDescent="0.3">
      <c r="B50" s="217" t="s">
        <v>394</v>
      </c>
      <c r="C50" s="218"/>
      <c r="D50" s="218"/>
      <c r="E50" s="218"/>
      <c r="F50" s="218"/>
      <c r="G50" s="20">
        <v>0.01</v>
      </c>
      <c r="H50" s="17">
        <f>G50*$F$48</f>
        <v>5000000</v>
      </c>
      <c r="I50" s="87" t="s">
        <v>328</v>
      </c>
      <c r="J50" s="299" t="s">
        <v>360</v>
      </c>
      <c r="K50" s="299"/>
      <c r="L50" s="300"/>
    </row>
    <row r="51" spans="2:16" ht="30" customHeight="1" x14ac:dyDescent="0.3">
      <c r="B51" s="217" t="s">
        <v>320</v>
      </c>
      <c r="C51" s="218"/>
      <c r="D51" s="218"/>
      <c r="E51" s="218"/>
      <c r="F51" s="218"/>
      <c r="G51" s="20">
        <v>0</v>
      </c>
      <c r="H51" s="17">
        <f>G51*$F$48</f>
        <v>0</v>
      </c>
      <c r="I51" s="87" t="s">
        <v>328</v>
      </c>
      <c r="J51" s="299" t="s">
        <v>360</v>
      </c>
      <c r="K51" s="299"/>
      <c r="L51" s="300"/>
    </row>
    <row r="52" spans="2:16" ht="30" customHeight="1" x14ac:dyDescent="0.3">
      <c r="B52" s="297" t="s">
        <v>306</v>
      </c>
      <c r="C52" s="298"/>
      <c r="D52" s="298"/>
      <c r="E52" s="298"/>
      <c r="F52" s="298"/>
      <c r="G52" s="27"/>
      <c r="H52" s="18">
        <f>G52*$F$48</f>
        <v>0</v>
      </c>
      <c r="I52" s="62" t="s">
        <v>392</v>
      </c>
      <c r="J52" s="301" t="s">
        <v>360</v>
      </c>
      <c r="K52" s="301"/>
      <c r="L52" s="302"/>
    </row>
    <row r="53" spans="2:16" ht="30" customHeight="1" x14ac:dyDescent="0.3">
      <c r="B53" s="268" t="s">
        <v>335</v>
      </c>
      <c r="C53" s="269"/>
      <c r="D53" s="269"/>
      <c r="E53" s="269" t="e">
        <f>#REF!*$G$34</f>
        <v>#REF!</v>
      </c>
      <c r="F53" s="269"/>
      <c r="G53" s="269"/>
      <c r="H53" s="54">
        <f>SUM(H50:H51)</f>
        <v>5000000</v>
      </c>
      <c r="I53" s="322" t="s">
        <v>328</v>
      </c>
      <c r="J53" s="303" t="s">
        <v>360</v>
      </c>
      <c r="K53" s="303"/>
      <c r="L53" s="304"/>
    </row>
    <row r="54" spans="2:16" ht="30" customHeight="1" x14ac:dyDescent="0.3">
      <c r="B54" s="252" t="s">
        <v>336</v>
      </c>
      <c r="C54" s="253"/>
      <c r="D54" s="253"/>
      <c r="E54" s="253" t="e">
        <f>#REF!*$G$34</f>
        <v>#REF!</v>
      </c>
      <c r="F54" s="253"/>
      <c r="G54" s="253"/>
      <c r="H54" s="98">
        <f>H53*F49</f>
        <v>350000.00000000006</v>
      </c>
      <c r="I54" s="323"/>
      <c r="J54" s="305" t="s">
        <v>360</v>
      </c>
      <c r="K54" s="305"/>
      <c r="L54" s="306"/>
    </row>
    <row r="55" spans="2:16" ht="10" customHeight="1" x14ac:dyDescent="0.35">
      <c r="I55" s="19"/>
    </row>
    <row r="56" spans="2:16" ht="40" customHeight="1" x14ac:dyDescent="0.3">
      <c r="B56" s="280" t="s">
        <v>399</v>
      </c>
      <c r="C56" s="281"/>
      <c r="D56" s="281"/>
      <c r="E56" s="281"/>
      <c r="F56" s="281"/>
      <c r="G56" s="281"/>
      <c r="H56" s="281"/>
      <c r="I56" s="281"/>
      <c r="J56" s="281"/>
      <c r="K56" s="281"/>
      <c r="L56" s="282"/>
    </row>
    <row r="57" spans="2:16" ht="38.5" customHeight="1" x14ac:dyDescent="0.3">
      <c r="B57" s="212" t="s">
        <v>418</v>
      </c>
      <c r="C57" s="213"/>
      <c r="D57" s="213"/>
      <c r="E57" s="220"/>
      <c r="F57" s="102" t="s">
        <v>2</v>
      </c>
      <c r="G57" s="91" t="s">
        <v>0</v>
      </c>
      <c r="H57" s="92" t="s">
        <v>395</v>
      </c>
      <c r="I57" s="96" t="s">
        <v>396</v>
      </c>
      <c r="J57" s="206" t="s">
        <v>397</v>
      </c>
      <c r="K57" s="207"/>
      <c r="L57" s="208"/>
      <c r="M57" s="205"/>
      <c r="N57" s="205"/>
      <c r="O57" s="205"/>
      <c r="P57" s="205"/>
    </row>
    <row r="58" spans="2:16" ht="30" customHeight="1" x14ac:dyDescent="0.3">
      <c r="B58" s="254" t="s">
        <v>437</v>
      </c>
      <c r="C58" s="255"/>
      <c r="D58" s="255"/>
      <c r="E58" s="255"/>
      <c r="F58" s="23">
        <v>1000000</v>
      </c>
      <c r="G58" s="24">
        <v>0.01</v>
      </c>
      <c r="H58" s="25">
        <f>IFERROR(F58*G58,0)</f>
        <v>10000</v>
      </c>
      <c r="I58" s="80" t="s">
        <v>328</v>
      </c>
      <c r="J58" s="239" t="s">
        <v>360</v>
      </c>
      <c r="K58" s="239"/>
      <c r="L58" s="240"/>
    </row>
    <row r="59" spans="2:16" ht="30" customHeight="1" x14ac:dyDescent="0.3">
      <c r="B59" s="256" t="s">
        <v>438</v>
      </c>
      <c r="C59" s="257"/>
      <c r="D59" s="257"/>
      <c r="E59" s="257"/>
      <c r="F59" s="26">
        <v>3000000</v>
      </c>
      <c r="G59" s="27">
        <v>0.02</v>
      </c>
      <c r="H59" s="28">
        <f>IFERROR(F59*G59,0)</f>
        <v>60000</v>
      </c>
      <c r="I59" s="79" t="s">
        <v>328</v>
      </c>
      <c r="J59" s="307" t="s">
        <v>360</v>
      </c>
      <c r="K59" s="307"/>
      <c r="L59" s="308"/>
    </row>
    <row r="60" spans="2:16" ht="30" customHeight="1" x14ac:dyDescent="0.3">
      <c r="B60" s="252" t="s">
        <v>334</v>
      </c>
      <c r="C60" s="253"/>
      <c r="D60" s="253"/>
      <c r="E60" s="253" t="e">
        <f>#REF!*$G$34</f>
        <v>#REF!</v>
      </c>
      <c r="F60" s="253"/>
      <c r="G60" s="253"/>
      <c r="H60" s="99">
        <f>SUM(H55:H59)</f>
        <v>70000</v>
      </c>
      <c r="I60" s="89" t="s">
        <v>328</v>
      </c>
      <c r="J60" s="309" t="s">
        <v>360</v>
      </c>
      <c r="K60" s="309"/>
      <c r="L60" s="310"/>
    </row>
    <row r="61" spans="2:16" ht="10" customHeight="1" x14ac:dyDescent="0.35">
      <c r="B61" s="9"/>
      <c r="C61" s="9"/>
      <c r="D61" s="9"/>
      <c r="E61" s="9"/>
      <c r="F61" s="9"/>
      <c r="G61" s="9"/>
      <c r="H61" s="9"/>
      <c r="I61" s="81"/>
      <c r="J61" s="9"/>
      <c r="K61" s="9"/>
      <c r="L61" s="9"/>
    </row>
    <row r="62" spans="2:16" ht="40" customHeight="1" x14ac:dyDescent="0.3">
      <c r="B62" s="314" t="s">
        <v>401</v>
      </c>
      <c r="C62" s="315"/>
      <c r="D62" s="315"/>
      <c r="E62" s="315"/>
      <c r="F62" s="315"/>
      <c r="G62" s="315"/>
      <c r="H62" s="315"/>
      <c r="I62" s="315"/>
      <c r="J62" s="315"/>
      <c r="K62" s="315"/>
      <c r="L62" s="316"/>
    </row>
    <row r="63" spans="2:16" ht="38.5" customHeight="1" x14ac:dyDescent="0.3">
      <c r="B63" s="212" t="s">
        <v>400</v>
      </c>
      <c r="C63" s="213"/>
      <c r="D63" s="213"/>
      <c r="E63" s="101" t="s">
        <v>357</v>
      </c>
      <c r="F63" s="102" t="s">
        <v>2</v>
      </c>
      <c r="G63" s="91" t="s">
        <v>0</v>
      </c>
      <c r="H63" s="92" t="s">
        <v>395</v>
      </c>
      <c r="I63" s="96" t="s">
        <v>396</v>
      </c>
      <c r="J63" s="206" t="s">
        <v>397</v>
      </c>
      <c r="K63" s="207"/>
      <c r="L63" s="208"/>
      <c r="M63" s="205"/>
      <c r="N63" s="205"/>
      <c r="O63" s="205"/>
      <c r="P63" s="205"/>
    </row>
    <row r="64" spans="2:16" ht="30" customHeight="1" x14ac:dyDescent="0.3">
      <c r="B64" s="275" t="s">
        <v>419</v>
      </c>
      <c r="C64" s="276"/>
      <c r="D64" s="276"/>
      <c r="E64" s="65">
        <v>150000000</v>
      </c>
      <c r="F64" s="66">
        <v>0.02</v>
      </c>
      <c r="G64" s="67">
        <v>0.1</v>
      </c>
      <c r="H64" s="68">
        <f>F64*G64*E64</f>
        <v>300000</v>
      </c>
      <c r="I64" s="82" t="s">
        <v>328</v>
      </c>
      <c r="J64" s="309" t="s">
        <v>360</v>
      </c>
      <c r="K64" s="309"/>
      <c r="L64" s="310"/>
    </row>
    <row r="65" spans="2:13" ht="30" customHeight="1" x14ac:dyDescent="0.3">
      <c r="B65" s="252" t="s">
        <v>343</v>
      </c>
      <c r="C65" s="253"/>
      <c r="D65" s="253"/>
      <c r="E65" s="253" t="e">
        <f>#REF!*$G$34</f>
        <v>#REF!</v>
      </c>
      <c r="F65" s="253"/>
      <c r="G65" s="253"/>
      <c r="H65" s="21">
        <f>SUM(H60:H64)</f>
        <v>370000</v>
      </c>
      <c r="I65" s="89" t="s">
        <v>328</v>
      </c>
      <c r="J65" s="309" t="s">
        <v>360</v>
      </c>
      <c r="K65" s="309"/>
      <c r="L65" s="310"/>
    </row>
    <row r="66" spans="2:13" ht="10" customHeight="1" x14ac:dyDescent="0.3"/>
    <row r="67" spans="2:13" ht="50" customHeight="1" x14ac:dyDescent="0.3">
      <c r="B67" s="328" t="s">
        <v>376</v>
      </c>
      <c r="C67" s="329"/>
      <c r="D67" s="329"/>
      <c r="E67" s="329"/>
      <c r="F67" s="329"/>
      <c r="G67" s="329"/>
      <c r="H67" s="329"/>
      <c r="I67" s="329"/>
      <c r="J67" s="329"/>
      <c r="K67" s="329"/>
      <c r="M67" s="6"/>
    </row>
    <row r="68" spans="2:13" ht="64" customHeight="1" x14ac:dyDescent="0.3">
      <c r="B68" s="330" t="s">
        <v>420</v>
      </c>
      <c r="C68" s="196"/>
      <c r="D68" s="196"/>
      <c r="E68" s="196"/>
      <c r="F68" s="196"/>
      <c r="G68" s="196"/>
      <c r="H68" s="196"/>
      <c r="I68" s="196"/>
      <c r="J68" s="196"/>
      <c r="K68" s="196"/>
      <c r="M68" s="6"/>
    </row>
    <row r="69" spans="2:13" ht="30" customHeight="1" x14ac:dyDescent="0.3">
      <c r="B69" s="289" t="s">
        <v>312</v>
      </c>
      <c r="C69" s="290"/>
      <c r="D69" s="290"/>
      <c r="E69" s="88" t="s">
        <v>3</v>
      </c>
      <c r="F69" s="36" t="s">
        <v>308</v>
      </c>
      <c r="G69" s="36" t="s">
        <v>370</v>
      </c>
      <c r="H69" s="36" t="s">
        <v>309</v>
      </c>
      <c r="I69" s="36" t="s">
        <v>310</v>
      </c>
      <c r="J69" s="37" t="s">
        <v>311</v>
      </c>
      <c r="K69" s="89" t="s">
        <v>328</v>
      </c>
    </row>
    <row r="70" spans="2:13" ht="30" customHeight="1" x14ac:dyDescent="0.3">
      <c r="B70" s="244" t="s">
        <v>363</v>
      </c>
      <c r="C70" s="245"/>
      <c r="D70" s="84">
        <f>H21</f>
        <v>1119998</v>
      </c>
      <c r="E70" s="85"/>
      <c r="F70" s="12"/>
      <c r="G70" s="13"/>
      <c r="H70" s="13"/>
      <c r="I70" s="13"/>
      <c r="J70" s="14"/>
      <c r="K70" s="89" t="s">
        <v>328</v>
      </c>
    </row>
    <row r="71" spans="2:13" ht="25" customHeight="1" x14ac:dyDescent="0.3">
      <c r="B71" s="283" t="s">
        <v>365</v>
      </c>
      <c r="C71" s="284"/>
      <c r="D71" s="284"/>
      <c r="E71" s="287">
        <f>H44</f>
        <v>1415990</v>
      </c>
      <c r="F71" s="320">
        <f>H44</f>
        <v>1415990</v>
      </c>
      <c r="G71" s="320">
        <f>I44</f>
        <v>1439309.7999999998</v>
      </c>
      <c r="H71" s="320">
        <f>J44</f>
        <v>1462629.6</v>
      </c>
      <c r="I71" s="320">
        <f>K44</f>
        <v>1485949.4</v>
      </c>
      <c r="J71" s="320">
        <f>L44</f>
        <v>1259269.2000000004</v>
      </c>
      <c r="K71" s="326" t="s">
        <v>328</v>
      </c>
    </row>
    <row r="72" spans="2:13" ht="25" customHeight="1" x14ac:dyDescent="0.3">
      <c r="B72" s="283"/>
      <c r="C72" s="284"/>
      <c r="D72" s="284"/>
      <c r="E72" s="287"/>
      <c r="F72" s="321"/>
      <c r="G72" s="321"/>
      <c r="H72" s="321"/>
      <c r="I72" s="321"/>
      <c r="J72" s="321"/>
      <c r="K72" s="327"/>
    </row>
    <row r="73" spans="2:13" ht="25" customHeight="1" x14ac:dyDescent="0.3">
      <c r="B73" s="283" t="s">
        <v>432</v>
      </c>
      <c r="C73" s="284"/>
      <c r="D73" s="284"/>
      <c r="E73" s="287">
        <f>H54</f>
        <v>350000.00000000006</v>
      </c>
      <c r="F73" s="34">
        <v>0.5</v>
      </c>
      <c r="G73" s="34">
        <v>1</v>
      </c>
      <c r="H73" s="34">
        <v>1</v>
      </c>
      <c r="I73" s="34">
        <v>1</v>
      </c>
      <c r="J73" s="34">
        <v>1</v>
      </c>
      <c r="K73" s="326" t="s">
        <v>328</v>
      </c>
    </row>
    <row r="74" spans="2:13" ht="25" customHeight="1" x14ac:dyDescent="0.3">
      <c r="B74" s="283"/>
      <c r="C74" s="284"/>
      <c r="D74" s="284"/>
      <c r="E74" s="287"/>
      <c r="F74" s="35">
        <f>F73*$E$73</f>
        <v>175000.00000000003</v>
      </c>
      <c r="G74" s="35">
        <f>G73*$E$73</f>
        <v>350000.00000000006</v>
      </c>
      <c r="H74" s="35">
        <f>H73*$E$73</f>
        <v>350000.00000000006</v>
      </c>
      <c r="I74" s="35">
        <f>I73*$E$73</f>
        <v>350000.00000000006</v>
      </c>
      <c r="J74" s="35">
        <f>J73*$E$73</f>
        <v>350000.00000000006</v>
      </c>
      <c r="K74" s="327"/>
    </row>
    <row r="75" spans="2:13" ht="25" customHeight="1" x14ac:dyDescent="0.3">
      <c r="B75" s="283" t="s">
        <v>433</v>
      </c>
      <c r="C75" s="284"/>
      <c r="D75" s="284"/>
      <c r="E75" s="287">
        <f>H60</f>
        <v>70000</v>
      </c>
      <c r="F75" s="34">
        <v>0.5</v>
      </c>
      <c r="G75" s="34">
        <v>1</v>
      </c>
      <c r="H75" s="34">
        <v>1</v>
      </c>
      <c r="I75" s="34">
        <v>1</v>
      </c>
      <c r="J75" s="34">
        <v>1</v>
      </c>
      <c r="K75" s="326" t="s">
        <v>328</v>
      </c>
    </row>
    <row r="76" spans="2:13" ht="25" customHeight="1" x14ac:dyDescent="0.3">
      <c r="B76" s="283"/>
      <c r="C76" s="284"/>
      <c r="D76" s="284"/>
      <c r="E76" s="287"/>
      <c r="F76" s="35">
        <f>F75*$E$75</f>
        <v>35000</v>
      </c>
      <c r="G76" s="35">
        <f>G75*$E$75</f>
        <v>70000</v>
      </c>
      <c r="H76" s="35">
        <f>H75*$E$75</f>
        <v>70000</v>
      </c>
      <c r="I76" s="35">
        <f>I75*$E$75</f>
        <v>70000</v>
      </c>
      <c r="J76" s="35">
        <f>J75*$E$75</f>
        <v>70000</v>
      </c>
      <c r="K76" s="327"/>
    </row>
    <row r="77" spans="2:13" ht="25" customHeight="1" x14ac:dyDescent="0.3">
      <c r="B77" s="283" t="s">
        <v>434</v>
      </c>
      <c r="C77" s="284"/>
      <c r="D77" s="284"/>
      <c r="E77" s="287">
        <f>H65</f>
        <v>370000</v>
      </c>
      <c r="F77" s="34">
        <v>0.5</v>
      </c>
      <c r="G77" s="34">
        <v>1</v>
      </c>
      <c r="H77" s="34">
        <v>1</v>
      </c>
      <c r="I77" s="34">
        <v>1</v>
      </c>
      <c r="J77" s="34">
        <v>1</v>
      </c>
      <c r="K77" s="326" t="s">
        <v>328</v>
      </c>
    </row>
    <row r="78" spans="2:13" ht="25" customHeight="1" x14ac:dyDescent="0.3">
      <c r="B78" s="285"/>
      <c r="C78" s="286"/>
      <c r="D78" s="286"/>
      <c r="E78" s="288"/>
      <c r="F78" s="86">
        <f>F77*$E$77</f>
        <v>185000</v>
      </c>
      <c r="G78" s="86">
        <f>G77*$E$77</f>
        <v>370000</v>
      </c>
      <c r="H78" s="86">
        <f>H77*$E$77</f>
        <v>370000</v>
      </c>
      <c r="I78" s="86">
        <f>I77*$E$77</f>
        <v>370000</v>
      </c>
      <c r="J78" s="35">
        <f>J77*$E$77</f>
        <v>370000</v>
      </c>
      <c r="K78" s="327"/>
    </row>
    <row r="79" spans="2:13" ht="30" customHeight="1" x14ac:dyDescent="0.3">
      <c r="B79" s="334" t="s">
        <v>364</v>
      </c>
      <c r="C79" s="335"/>
      <c r="D79" s="335"/>
      <c r="E79" s="335"/>
      <c r="F79" s="335"/>
      <c r="G79" s="335"/>
      <c r="H79" s="335"/>
      <c r="I79" s="336"/>
      <c r="J79" s="33">
        <v>20000</v>
      </c>
      <c r="K79" s="85"/>
    </row>
    <row r="80" spans="2:13" ht="30" customHeight="1" thickBot="1" x14ac:dyDescent="0.35">
      <c r="B80" s="331" t="s">
        <v>362</v>
      </c>
      <c r="C80" s="332"/>
      <c r="D80" s="332"/>
      <c r="E80" s="332"/>
      <c r="F80" s="332"/>
      <c r="G80" s="332"/>
      <c r="H80" s="332"/>
      <c r="I80" s="333"/>
      <c r="J80" s="33">
        <v>5000</v>
      </c>
      <c r="K80" s="85"/>
    </row>
    <row r="81" spans="1:16" ht="30" customHeight="1" thickBot="1" x14ac:dyDescent="0.35">
      <c r="B81" s="317" t="s">
        <v>339</v>
      </c>
      <c r="C81" s="318"/>
      <c r="D81" s="318"/>
      <c r="E81" s="319"/>
      <c r="F81" s="100">
        <f>F71-F74-F76-F78</f>
        <v>1020990</v>
      </c>
      <c r="G81" s="100">
        <f>G71-G74-G76-G78</f>
        <v>649309.79999999981</v>
      </c>
      <c r="H81" s="100">
        <f>H71-H74-H76-H78</f>
        <v>672629.60000000009</v>
      </c>
      <c r="I81" s="100">
        <f>I71-I74-I76-I78</f>
        <v>695949.39999999991</v>
      </c>
      <c r="J81" s="100">
        <f>J71-J74-J76-J78-J79+J80</f>
        <v>454269.20000000042</v>
      </c>
      <c r="K81" s="85"/>
    </row>
    <row r="82" spans="1:16" ht="30" customHeight="1" x14ac:dyDescent="0.3">
      <c r="B82" s="252" t="s">
        <v>366</v>
      </c>
      <c r="C82" s="253"/>
      <c r="D82" s="293"/>
      <c r="E82" s="29">
        <f>D70+NPV(F82,F81:J81)</f>
        <v>3847555.207840994</v>
      </c>
      <c r="F82" s="31">
        <v>0.1</v>
      </c>
      <c r="G82" s="311" t="s">
        <v>323</v>
      </c>
      <c r="H82" s="312"/>
      <c r="I82" s="312"/>
      <c r="J82" s="313"/>
      <c r="K82" s="83" t="s">
        <v>328</v>
      </c>
    </row>
    <row r="83" spans="1:16" s="8" customFormat="1" ht="20.149999999999999" customHeight="1" x14ac:dyDescent="0.3">
      <c r="B83" s="7"/>
      <c r="C83" s="7"/>
      <c r="D83" s="7"/>
      <c r="E83" s="30"/>
      <c r="F83" s="7"/>
      <c r="G83" s="7"/>
      <c r="H83" s="7"/>
      <c r="I83" s="7"/>
      <c r="J83" s="7"/>
      <c r="K83" s="3"/>
      <c r="L83" s="3"/>
    </row>
    <row r="84" spans="1:16" x14ac:dyDescent="0.3">
      <c r="B84" s="9"/>
      <c r="C84" s="9"/>
      <c r="D84" s="9"/>
      <c r="E84" s="9"/>
      <c r="F84" s="9"/>
      <c r="G84" s="9"/>
    </row>
    <row r="85" spans="1:16" ht="40" customHeight="1" x14ac:dyDescent="0.3">
      <c r="B85" s="294" t="s">
        <v>402</v>
      </c>
      <c r="C85" s="295"/>
      <c r="D85" s="295"/>
      <c r="E85" s="295"/>
      <c r="F85" s="295"/>
      <c r="G85" s="295"/>
      <c r="H85" s="295"/>
      <c r="I85" s="295"/>
      <c r="J85" s="295"/>
      <c r="K85" s="295"/>
      <c r="L85" s="295"/>
      <c r="M85" s="296"/>
    </row>
    <row r="86" spans="1:16" ht="38.5" customHeight="1" x14ac:dyDescent="0.3">
      <c r="B86" s="212" t="s">
        <v>423</v>
      </c>
      <c r="C86" s="213"/>
      <c r="D86" s="213"/>
      <c r="E86" s="213"/>
      <c r="F86" s="214"/>
      <c r="G86" s="91" t="s">
        <v>1</v>
      </c>
      <c r="H86" s="92" t="s">
        <v>0</v>
      </c>
      <c r="I86" s="96" t="s">
        <v>322</v>
      </c>
      <c r="J86" s="103" t="s">
        <v>328</v>
      </c>
      <c r="K86" s="206" t="s">
        <v>397</v>
      </c>
      <c r="L86" s="207"/>
      <c r="M86" s="208"/>
      <c r="N86" s="95"/>
      <c r="O86" s="95"/>
      <c r="P86" s="95"/>
    </row>
    <row r="87" spans="1:16" ht="30" customHeight="1" x14ac:dyDescent="0.3">
      <c r="B87" s="254" t="s">
        <v>421</v>
      </c>
      <c r="C87" s="255"/>
      <c r="D87" s="255"/>
      <c r="E87" s="255"/>
      <c r="F87" s="255"/>
      <c r="G87" s="69">
        <f>H8</f>
        <v>1000000</v>
      </c>
      <c r="H87" s="70"/>
      <c r="I87" s="71">
        <f>G87</f>
        <v>1000000</v>
      </c>
      <c r="J87" s="80" t="s">
        <v>328</v>
      </c>
      <c r="K87" s="239" t="s">
        <v>360</v>
      </c>
      <c r="L87" s="239"/>
      <c r="M87" s="240"/>
    </row>
    <row r="88" spans="1:16" ht="30" customHeight="1" x14ac:dyDescent="0.3">
      <c r="B88" s="254" t="s">
        <v>405</v>
      </c>
      <c r="C88" s="255"/>
      <c r="D88" s="255"/>
      <c r="E88" s="255"/>
      <c r="F88" s="255"/>
      <c r="G88" s="69">
        <v>50000000</v>
      </c>
      <c r="H88" s="70">
        <v>0.01</v>
      </c>
      <c r="I88" s="71">
        <f>G88*H88</f>
        <v>500000</v>
      </c>
      <c r="J88" s="80" t="s">
        <v>328</v>
      </c>
      <c r="K88" s="239" t="s">
        <v>360</v>
      </c>
      <c r="L88" s="239"/>
      <c r="M88" s="240"/>
    </row>
    <row r="89" spans="1:16" ht="30" customHeight="1" x14ac:dyDescent="0.3">
      <c r="A89" s="10"/>
      <c r="B89" s="256" t="s">
        <v>287</v>
      </c>
      <c r="C89" s="257"/>
      <c r="D89" s="257"/>
      <c r="E89" s="257"/>
      <c r="F89" s="257"/>
      <c r="G89" s="72">
        <v>7000000</v>
      </c>
      <c r="H89" s="27">
        <v>0.02</v>
      </c>
      <c r="I89" s="73">
        <f>G89*H89</f>
        <v>140000</v>
      </c>
      <c r="J89" s="79" t="s">
        <v>328</v>
      </c>
      <c r="K89" s="307" t="s">
        <v>360</v>
      </c>
      <c r="L89" s="307"/>
      <c r="M89" s="308"/>
    </row>
    <row r="90" spans="1:16" ht="30" customHeight="1" x14ac:dyDescent="0.3">
      <c r="B90" s="252" t="s">
        <v>422</v>
      </c>
      <c r="C90" s="253"/>
      <c r="D90" s="253"/>
      <c r="E90" s="253"/>
      <c r="F90" s="253"/>
      <c r="G90" s="253"/>
      <c r="H90" s="293"/>
      <c r="I90" s="55">
        <f>SUM(I88:I89)</f>
        <v>640000</v>
      </c>
      <c r="J90" s="89" t="s">
        <v>328</v>
      </c>
      <c r="K90" s="309" t="s">
        <v>360</v>
      </c>
      <c r="L90" s="309"/>
      <c r="M90" s="310"/>
    </row>
    <row r="91" spans="1:16" x14ac:dyDescent="0.3">
      <c r="B91" s="9"/>
      <c r="C91" s="9"/>
      <c r="D91" s="9"/>
      <c r="E91" s="9"/>
      <c r="F91" s="9"/>
      <c r="G91" s="9"/>
      <c r="H91" s="9"/>
    </row>
    <row r="92" spans="1:16" ht="40" customHeight="1" x14ac:dyDescent="0.3">
      <c r="B92" s="277" t="s">
        <v>406</v>
      </c>
      <c r="C92" s="278"/>
      <c r="D92" s="278"/>
      <c r="E92" s="278"/>
      <c r="F92" s="278"/>
      <c r="G92" s="278"/>
      <c r="H92" s="278"/>
      <c r="I92" s="278"/>
      <c r="J92" s="278"/>
      <c r="K92" s="278"/>
      <c r="L92" s="278"/>
      <c r="M92" s="279"/>
    </row>
    <row r="93" spans="1:16" ht="38.5" customHeight="1" x14ac:dyDescent="0.3">
      <c r="B93" s="212" t="s">
        <v>427</v>
      </c>
      <c r="C93" s="213"/>
      <c r="D93" s="213"/>
      <c r="E93" s="213"/>
      <c r="F93" s="214"/>
      <c r="G93" s="91" t="s">
        <v>341</v>
      </c>
      <c r="H93" s="92" t="s">
        <v>344</v>
      </c>
      <c r="I93" s="104" t="s">
        <v>342</v>
      </c>
      <c r="J93" s="103" t="s">
        <v>328</v>
      </c>
      <c r="K93" s="206" t="s">
        <v>397</v>
      </c>
      <c r="L93" s="207"/>
      <c r="M93" s="208"/>
      <c r="N93" s="95"/>
      <c r="O93" s="95"/>
      <c r="P93" s="95"/>
    </row>
    <row r="94" spans="1:16" ht="30" customHeight="1" x14ac:dyDescent="0.3">
      <c r="B94" s="224" t="s">
        <v>345</v>
      </c>
      <c r="C94" s="225"/>
      <c r="D94" s="225"/>
      <c r="E94" s="225"/>
      <c r="F94" s="225"/>
      <c r="G94" s="74">
        <v>0.02</v>
      </c>
      <c r="H94" s="74">
        <v>0.05</v>
      </c>
      <c r="I94" s="71">
        <f>G94*H94*$F$48</f>
        <v>500000</v>
      </c>
      <c r="J94" s="80" t="s">
        <v>328</v>
      </c>
      <c r="K94" s="239" t="s">
        <v>360</v>
      </c>
      <c r="L94" s="239"/>
      <c r="M94" s="240"/>
    </row>
    <row r="95" spans="1:16" ht="30" customHeight="1" x14ac:dyDescent="0.3">
      <c r="B95" s="237" t="s">
        <v>346</v>
      </c>
      <c r="C95" s="238"/>
      <c r="D95" s="238" t="s">
        <v>356</v>
      </c>
      <c r="E95" s="238"/>
      <c r="F95" s="238"/>
      <c r="G95" s="75">
        <v>0.03</v>
      </c>
      <c r="H95" s="75">
        <v>0.05</v>
      </c>
      <c r="I95" s="76">
        <f>G95*H95*$H$44</f>
        <v>2123.9850000000001</v>
      </c>
      <c r="J95" s="78" t="s">
        <v>328</v>
      </c>
      <c r="K95" s="215" t="s">
        <v>360</v>
      </c>
      <c r="L95" s="215"/>
      <c r="M95" s="216"/>
    </row>
    <row r="96" spans="1:16" ht="30" customHeight="1" x14ac:dyDescent="0.3">
      <c r="B96" s="237" t="s">
        <v>347</v>
      </c>
      <c r="C96" s="238"/>
      <c r="D96" s="238" t="s">
        <v>356</v>
      </c>
      <c r="E96" s="238"/>
      <c r="F96" s="238"/>
      <c r="G96" s="75">
        <v>0.02</v>
      </c>
      <c r="H96" s="75">
        <v>0.05</v>
      </c>
      <c r="I96" s="76">
        <f>G96*H96*SUM($F$58:$F$59)</f>
        <v>4000</v>
      </c>
      <c r="J96" s="78" t="s">
        <v>328</v>
      </c>
      <c r="K96" s="215" t="s">
        <v>360</v>
      </c>
      <c r="L96" s="215"/>
      <c r="M96" s="216"/>
    </row>
    <row r="97" spans="2:13" ht="30" customHeight="1" x14ac:dyDescent="0.3">
      <c r="B97" s="237" t="s">
        <v>340</v>
      </c>
      <c r="C97" s="238"/>
      <c r="D97" s="238" t="s">
        <v>356</v>
      </c>
      <c r="E97" s="238"/>
      <c r="F97" s="238"/>
      <c r="G97" s="75">
        <v>0.05</v>
      </c>
      <c r="H97" s="75">
        <v>0.05</v>
      </c>
      <c r="I97" s="76">
        <f>G97*H97*$E$64</f>
        <v>375000.00000000006</v>
      </c>
      <c r="J97" s="78" t="s">
        <v>328</v>
      </c>
      <c r="K97" s="215" t="s">
        <v>360</v>
      </c>
      <c r="L97" s="215"/>
      <c r="M97" s="216"/>
    </row>
    <row r="98" spans="2:13" ht="30" customHeight="1" x14ac:dyDescent="0.3">
      <c r="B98" s="291" t="s">
        <v>348</v>
      </c>
      <c r="C98" s="292"/>
      <c r="D98" s="292" t="s">
        <v>356</v>
      </c>
      <c r="E98" s="292"/>
      <c r="F98" s="292"/>
      <c r="G98" s="32">
        <v>0.01</v>
      </c>
      <c r="H98" s="32">
        <v>0.01</v>
      </c>
      <c r="I98" s="77">
        <f>G98*H98*($G$88+$G$89)</f>
        <v>5700</v>
      </c>
      <c r="J98" s="79" t="s">
        <v>328</v>
      </c>
      <c r="K98" s="307" t="s">
        <v>360</v>
      </c>
      <c r="L98" s="307"/>
      <c r="M98" s="308"/>
    </row>
    <row r="99" spans="2:13" ht="30" customHeight="1" x14ac:dyDescent="0.3">
      <c r="B99" s="252" t="s">
        <v>378</v>
      </c>
      <c r="C99" s="253"/>
      <c r="D99" s="253"/>
      <c r="E99" s="253"/>
      <c r="F99" s="253"/>
      <c r="G99" s="253"/>
      <c r="H99" s="293"/>
      <c r="I99" s="55">
        <f>SUM(I94:I98)</f>
        <v>886823.9850000001</v>
      </c>
      <c r="J99" s="89" t="s">
        <v>328</v>
      </c>
      <c r="K99" s="309" t="s">
        <v>360</v>
      </c>
      <c r="L99" s="309"/>
      <c r="M99" s="310"/>
    </row>
    <row r="100" spans="2:13" ht="54" customHeight="1" x14ac:dyDescent="0.3"/>
    <row r="101" spans="2:13" s="1" customFormat="1" ht="30" customHeight="1" x14ac:dyDescent="0.35">
      <c r="B101" s="260" t="s">
        <v>324</v>
      </c>
      <c r="C101" s="261"/>
      <c r="D101" s="261"/>
      <c r="E101" s="261"/>
      <c r="F101" s="261"/>
      <c r="G101" s="261"/>
      <c r="H101" s="262"/>
    </row>
    <row r="102" spans="2:13" s="2" customFormat="1" ht="30" customHeight="1" x14ac:dyDescent="0.35">
      <c r="B102" s="142" t="s">
        <v>407</v>
      </c>
      <c r="C102" s="143"/>
      <c r="D102" s="143"/>
      <c r="E102" s="143"/>
      <c r="F102" s="143"/>
      <c r="G102" s="143"/>
      <c r="H102" s="144"/>
    </row>
    <row r="103" spans="2:13" s="2" customFormat="1" ht="30" customHeight="1" x14ac:dyDescent="0.35">
      <c r="B103" s="145" t="s">
        <v>325</v>
      </c>
      <c r="C103" s="146"/>
      <c r="D103" s="146"/>
      <c r="E103" s="146"/>
      <c r="F103" s="146"/>
      <c r="G103" s="146"/>
      <c r="H103" s="147"/>
    </row>
    <row r="104" spans="2:13" s="2" customFormat="1" ht="30" customHeight="1" x14ac:dyDescent="0.35">
      <c r="B104" s="148" t="s">
        <v>326</v>
      </c>
      <c r="C104" s="149"/>
      <c r="D104" s="149"/>
      <c r="E104" s="149"/>
      <c r="F104" s="149"/>
      <c r="G104" s="149"/>
      <c r="H104" s="150"/>
    </row>
    <row r="105" spans="2:13" s="2" customFormat="1" ht="50" customHeight="1" x14ac:dyDescent="0.35">
      <c r="B105" s="151" t="s">
        <v>443</v>
      </c>
      <c r="C105" s="152"/>
      <c r="D105" s="152"/>
      <c r="E105" s="152"/>
      <c r="F105" s="152"/>
      <c r="G105" s="152"/>
      <c r="H105" s="153"/>
    </row>
    <row r="112" spans="2:13" ht="22" customHeight="1" x14ac:dyDescent="0.3">
      <c r="B112" s="11"/>
      <c r="C112" s="11"/>
    </row>
  </sheetData>
  <mergeCells count="173">
    <mergeCell ref="I53:I54"/>
    <mergeCell ref="I48:I49"/>
    <mergeCell ref="K71:K72"/>
    <mergeCell ref="K73:K74"/>
    <mergeCell ref="K75:K76"/>
    <mergeCell ref="K77:K78"/>
    <mergeCell ref="B67:K67"/>
    <mergeCell ref="B68:K68"/>
    <mergeCell ref="B82:D82"/>
    <mergeCell ref="B80:I80"/>
    <mergeCell ref="B79:I79"/>
    <mergeCell ref="K96:M96"/>
    <mergeCell ref="K97:M97"/>
    <mergeCell ref="K98:M98"/>
    <mergeCell ref="K99:M99"/>
    <mergeCell ref="J58:L58"/>
    <mergeCell ref="J59:L59"/>
    <mergeCell ref="J60:L60"/>
    <mergeCell ref="J64:L64"/>
    <mergeCell ref="J65:L65"/>
    <mergeCell ref="K88:M88"/>
    <mergeCell ref="K89:M89"/>
    <mergeCell ref="K90:M90"/>
    <mergeCell ref="K94:M94"/>
    <mergeCell ref="K95:M95"/>
    <mergeCell ref="K93:M93"/>
    <mergeCell ref="K86:M86"/>
    <mergeCell ref="G82:J82"/>
    <mergeCell ref="B62:L62"/>
    <mergeCell ref="B81:E81"/>
    <mergeCell ref="F71:F72"/>
    <mergeCell ref="G71:G72"/>
    <mergeCell ref="H71:H72"/>
    <mergeCell ref="I71:I72"/>
    <mergeCell ref="J71:J72"/>
    <mergeCell ref="K87:M87"/>
    <mergeCell ref="J63:L63"/>
    <mergeCell ref="M63:P63"/>
    <mergeCell ref="B63:D63"/>
    <mergeCell ref="M29:P29"/>
    <mergeCell ref="M30:P30"/>
    <mergeCell ref="B31:E31"/>
    <mergeCell ref="B32:E32"/>
    <mergeCell ref="B33:E33"/>
    <mergeCell ref="B34:E34"/>
    <mergeCell ref="B60:G60"/>
    <mergeCell ref="B39:E39"/>
    <mergeCell ref="B52:F52"/>
    <mergeCell ref="J51:L51"/>
    <mergeCell ref="J52:L52"/>
    <mergeCell ref="J53:L53"/>
    <mergeCell ref="J54:L54"/>
    <mergeCell ref="M31:P31"/>
    <mergeCell ref="M32:P32"/>
    <mergeCell ref="M33:P33"/>
    <mergeCell ref="J57:L57"/>
    <mergeCell ref="J48:L48"/>
    <mergeCell ref="J49:L49"/>
    <mergeCell ref="J50:L50"/>
    <mergeCell ref="B103:H103"/>
    <mergeCell ref="B104:H104"/>
    <mergeCell ref="B105:H105"/>
    <mergeCell ref="B77:D78"/>
    <mergeCell ref="E77:E78"/>
    <mergeCell ref="B69:D69"/>
    <mergeCell ref="B73:D74"/>
    <mergeCell ref="E73:E74"/>
    <mergeCell ref="B75:D76"/>
    <mergeCell ref="B71:D72"/>
    <mergeCell ref="E71:E72"/>
    <mergeCell ref="B94:F94"/>
    <mergeCell ref="B95:F95"/>
    <mergeCell ref="B96:F96"/>
    <mergeCell ref="B97:F97"/>
    <mergeCell ref="B98:F98"/>
    <mergeCell ref="B99:H99"/>
    <mergeCell ref="B88:F88"/>
    <mergeCell ref="B89:F89"/>
    <mergeCell ref="B90:H90"/>
    <mergeCell ref="E75:E76"/>
    <mergeCell ref="B86:F86"/>
    <mergeCell ref="B85:M85"/>
    <mergeCell ref="B87:F87"/>
    <mergeCell ref="B101:H101"/>
    <mergeCell ref="B102:H102"/>
    <mergeCell ref="B35:E35"/>
    <mergeCell ref="B36:E36"/>
    <mergeCell ref="B37:E37"/>
    <mergeCell ref="B43:E43"/>
    <mergeCell ref="B44:G44"/>
    <mergeCell ref="B53:G53"/>
    <mergeCell ref="B54:G54"/>
    <mergeCell ref="B48:E48"/>
    <mergeCell ref="G48:H49"/>
    <mergeCell ref="B49:E49"/>
    <mergeCell ref="B40:E40"/>
    <mergeCell ref="B41:E41"/>
    <mergeCell ref="B50:F50"/>
    <mergeCell ref="B51:F51"/>
    <mergeCell ref="B65:G65"/>
    <mergeCell ref="B64:D64"/>
    <mergeCell ref="B58:E58"/>
    <mergeCell ref="B93:F93"/>
    <mergeCell ref="B92:M92"/>
    <mergeCell ref="M57:P57"/>
    <mergeCell ref="B57:E57"/>
    <mergeCell ref="B56:L56"/>
    <mergeCell ref="M25:P25"/>
    <mergeCell ref="M26:P26"/>
    <mergeCell ref="M27:P27"/>
    <mergeCell ref="B29:E29"/>
    <mergeCell ref="B28:E28"/>
    <mergeCell ref="B30:E30"/>
    <mergeCell ref="B12:G12"/>
    <mergeCell ref="B70:C70"/>
    <mergeCell ref="B13:G13"/>
    <mergeCell ref="B14:G14"/>
    <mergeCell ref="B20:G20"/>
    <mergeCell ref="B18:G18"/>
    <mergeCell ref="B15:G15"/>
    <mergeCell ref="B16:G16"/>
    <mergeCell ref="B17:G17"/>
    <mergeCell ref="B19:G19"/>
    <mergeCell ref="B21:G21"/>
    <mergeCell ref="B25:E25"/>
    <mergeCell ref="B26:E26"/>
    <mergeCell ref="B27:E27"/>
    <mergeCell ref="B59:E59"/>
    <mergeCell ref="B24:E24"/>
    <mergeCell ref="B23:L23"/>
    <mergeCell ref="M28:P28"/>
    <mergeCell ref="B8:G8"/>
    <mergeCell ref="I8:L8"/>
    <mergeCell ref="I9:L9"/>
    <mergeCell ref="I10:L10"/>
    <mergeCell ref="I11:L11"/>
    <mergeCell ref="I12:L12"/>
    <mergeCell ref="I13:L13"/>
    <mergeCell ref="I14:L14"/>
    <mergeCell ref="M24:P24"/>
    <mergeCell ref="I16:L16"/>
    <mergeCell ref="I17:L17"/>
    <mergeCell ref="I18:L18"/>
    <mergeCell ref="I19:L19"/>
    <mergeCell ref="I20:L20"/>
    <mergeCell ref="I21:L21"/>
    <mergeCell ref="B9:G9"/>
    <mergeCell ref="B10:G10"/>
    <mergeCell ref="B11:G11"/>
    <mergeCell ref="B2:L2"/>
    <mergeCell ref="B3:L3"/>
    <mergeCell ref="B4:L4"/>
    <mergeCell ref="B6:L6"/>
    <mergeCell ref="M43:P43"/>
    <mergeCell ref="M44:P44"/>
    <mergeCell ref="M47:P47"/>
    <mergeCell ref="J47:L47"/>
    <mergeCell ref="B46:L46"/>
    <mergeCell ref="B47:F47"/>
    <mergeCell ref="M34:P34"/>
    <mergeCell ref="M35:P35"/>
    <mergeCell ref="M36:P36"/>
    <mergeCell ref="M37:P37"/>
    <mergeCell ref="M38:P38"/>
    <mergeCell ref="M39:P39"/>
    <mergeCell ref="M40:P40"/>
    <mergeCell ref="M41:P41"/>
    <mergeCell ref="M42:P42"/>
    <mergeCell ref="B38:E38"/>
    <mergeCell ref="B42:E42"/>
    <mergeCell ref="B7:G7"/>
    <mergeCell ref="I7:L7"/>
    <mergeCell ref="I15:L15"/>
  </mergeCells>
  <pageMargins left="0.25" right="0.25" top="0.75" bottom="0.75" header="0.3" footer="0.3"/>
  <pageSetup fitToHeight="0" orientation="landscape" horizontalDpi="1200" verticalDpi="1200" r:id="rId1"/>
  <customProperties>
    <customPr name="SSC_SHEET_GUID" r:id="rId2"/>
  </customProperties>
  <drawing r:id="rId3"/>
  <legacyDrawing r:id="rId4"/>
  <pictur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D3ED6-70E1-4E64-9E5C-E9EA7A575F46}">
  <sheetPr>
    <tabColor theme="4" tint="-0.249977111117893"/>
    <pageSetUpPr autoPageBreaks="0" fitToPage="1"/>
  </sheetPr>
  <dimension ref="A1:H75"/>
  <sheetViews>
    <sheetView showGridLines="0" zoomScale="85" zoomScaleNormal="85" workbookViewId="0">
      <selection activeCell="B2" sqref="B2:H2"/>
    </sheetView>
  </sheetViews>
  <sheetFormatPr defaultColWidth="9.1796875" defaultRowHeight="14" x14ac:dyDescent="0.3"/>
  <cols>
    <col min="1" max="1" width="5.6328125" style="3" customWidth="1"/>
    <col min="2" max="2" width="15.81640625" style="3" customWidth="1"/>
    <col min="3" max="3" width="36.7265625" style="3" customWidth="1"/>
    <col min="4" max="4" width="38.08984375" style="3" customWidth="1"/>
    <col min="5" max="5" width="25.1796875" style="3" customWidth="1"/>
    <col min="6" max="6" width="31.81640625" style="3" customWidth="1"/>
    <col min="7" max="7" width="9.90625" style="3" customWidth="1"/>
    <col min="8" max="8" width="13.54296875" style="3" customWidth="1"/>
    <col min="9" max="16384" width="9.1796875" style="3"/>
  </cols>
  <sheetData>
    <row r="1" spans="1:8" ht="10" customHeight="1" x14ac:dyDescent="0.3">
      <c r="E1" s="38"/>
      <c r="F1" s="38"/>
    </row>
    <row r="2" spans="1:8" ht="50" customHeight="1" x14ac:dyDescent="0.3">
      <c r="B2" s="160" t="s">
        <v>457</v>
      </c>
      <c r="C2" s="160"/>
      <c r="D2" s="160"/>
      <c r="E2" s="160"/>
      <c r="F2" s="160"/>
      <c r="G2" s="160"/>
      <c r="H2" s="160"/>
    </row>
    <row r="3" spans="1:8" ht="138.5" customHeight="1" x14ac:dyDescent="0.3">
      <c r="B3" s="342" t="s">
        <v>456</v>
      </c>
      <c r="C3" s="342"/>
      <c r="D3" s="342"/>
      <c r="E3" s="342"/>
      <c r="F3" s="342"/>
      <c r="G3" s="342"/>
      <c r="H3" s="342"/>
    </row>
    <row r="4" spans="1:8" ht="66.5" customHeight="1" x14ac:dyDescent="0.3">
      <c r="B4" s="337" t="s">
        <v>446</v>
      </c>
      <c r="C4" s="337"/>
      <c r="D4" s="337"/>
      <c r="E4" s="337"/>
      <c r="F4" s="337"/>
      <c r="G4" s="337"/>
      <c r="H4" s="337"/>
    </row>
    <row r="5" spans="1:8" ht="10" customHeight="1" x14ac:dyDescent="0.3">
      <c r="E5" s="38"/>
      <c r="F5" s="38"/>
    </row>
    <row r="6" spans="1:8" ht="44" customHeight="1" x14ac:dyDescent="0.3">
      <c r="B6" s="114" t="s">
        <v>300</v>
      </c>
      <c r="C6" s="354" t="s">
        <v>447</v>
      </c>
      <c r="D6" s="354"/>
      <c r="E6" s="354"/>
      <c r="F6" s="354"/>
      <c r="G6" s="115" t="s">
        <v>354</v>
      </c>
      <c r="H6" s="116" t="s">
        <v>301</v>
      </c>
    </row>
    <row r="7" spans="1:8" ht="40" customHeight="1" x14ac:dyDescent="0.3">
      <c r="B7" s="117">
        <v>0.1</v>
      </c>
      <c r="C7" s="348" t="s">
        <v>448</v>
      </c>
      <c r="D7" s="348"/>
      <c r="E7" s="348"/>
      <c r="F7" s="348"/>
      <c r="G7" s="118">
        <v>3</v>
      </c>
      <c r="H7" s="119">
        <f>B7*G7*100</f>
        <v>30.000000000000004</v>
      </c>
    </row>
    <row r="8" spans="1:8" ht="40" customHeight="1" x14ac:dyDescent="0.3">
      <c r="B8" s="120">
        <v>0.2</v>
      </c>
      <c r="C8" s="355" t="s">
        <v>449</v>
      </c>
      <c r="D8" s="356"/>
      <c r="E8" s="356"/>
      <c r="F8" s="356"/>
      <c r="G8" s="121">
        <v>4</v>
      </c>
      <c r="H8" s="122">
        <f t="shared" ref="H8:H11" si="0">B8*G8*100</f>
        <v>80</v>
      </c>
    </row>
    <row r="9" spans="1:8" ht="50" customHeight="1" x14ac:dyDescent="0.3">
      <c r="B9" s="123">
        <v>0.4</v>
      </c>
      <c r="C9" s="343" t="s">
        <v>454</v>
      </c>
      <c r="D9" s="344"/>
      <c r="E9" s="344"/>
      <c r="F9" s="344"/>
      <c r="G9" s="118">
        <v>4</v>
      </c>
      <c r="H9" s="124">
        <f t="shared" si="0"/>
        <v>160</v>
      </c>
    </row>
    <row r="10" spans="1:8" s="39" customFormat="1" ht="40" customHeight="1" x14ac:dyDescent="0.35">
      <c r="B10" s="125">
        <v>0.2</v>
      </c>
      <c r="C10" s="345" t="s">
        <v>451</v>
      </c>
      <c r="D10" s="346"/>
      <c r="E10" s="346"/>
      <c r="F10" s="346"/>
      <c r="G10" s="121">
        <v>3</v>
      </c>
      <c r="H10" s="126">
        <f t="shared" si="0"/>
        <v>60.000000000000007</v>
      </c>
    </row>
    <row r="11" spans="1:8" ht="50" customHeight="1" thickBot="1" x14ac:dyDescent="0.35">
      <c r="B11" s="127">
        <v>0.1</v>
      </c>
      <c r="C11" s="347" t="s">
        <v>455</v>
      </c>
      <c r="D11" s="348"/>
      <c r="E11" s="348"/>
      <c r="F11" s="348"/>
      <c r="G11" s="128">
        <v>3</v>
      </c>
      <c r="H11" s="129">
        <f t="shared" si="0"/>
        <v>30.000000000000004</v>
      </c>
    </row>
    <row r="12" spans="1:8" ht="40" customHeight="1" x14ac:dyDescent="0.3">
      <c r="B12" s="130">
        <f>SUM(B7:B11)</f>
        <v>1.0000000000000002</v>
      </c>
      <c r="C12" s="349" t="s">
        <v>445</v>
      </c>
      <c r="D12" s="350"/>
      <c r="E12" s="350"/>
      <c r="F12" s="350"/>
      <c r="G12" s="351"/>
      <c r="H12" s="131">
        <f>SUM(H7:H11)</f>
        <v>360</v>
      </c>
    </row>
    <row r="13" spans="1:8" ht="10" customHeight="1" x14ac:dyDescent="0.3"/>
    <row r="14" spans="1:8" ht="25" customHeight="1" x14ac:dyDescent="0.3">
      <c r="B14" s="352" t="s">
        <v>450</v>
      </c>
      <c r="C14" s="352"/>
      <c r="D14" s="352"/>
      <c r="E14" s="352"/>
      <c r="F14" s="352"/>
      <c r="G14" s="352"/>
      <c r="H14" s="352"/>
    </row>
    <row r="15" spans="1:8" ht="31" customHeight="1" x14ac:dyDescent="0.3">
      <c r="B15" s="353" t="s">
        <v>452</v>
      </c>
      <c r="C15" s="353"/>
      <c r="D15" s="353"/>
      <c r="E15" s="353"/>
      <c r="F15" s="353"/>
      <c r="G15" s="353"/>
      <c r="H15" s="353"/>
    </row>
    <row r="16" spans="1:8" ht="21.5" customHeight="1" x14ac:dyDescent="0.35">
      <c r="A16" s="338"/>
      <c r="B16" s="339"/>
      <c r="C16" s="339"/>
      <c r="E16" s="5"/>
      <c r="F16" s="5"/>
    </row>
    <row r="17" spans="2:8" s="1" customFormat="1" ht="30" customHeight="1" x14ac:dyDescent="0.35">
      <c r="B17" s="340" t="s">
        <v>324</v>
      </c>
      <c r="C17" s="341"/>
      <c r="D17" s="341"/>
      <c r="E17" s="341"/>
      <c r="F17" s="341"/>
      <c r="G17" s="341"/>
      <c r="H17" s="341"/>
    </row>
    <row r="18" spans="2:8" s="2" customFormat="1" ht="30" customHeight="1" x14ac:dyDescent="0.35">
      <c r="B18" s="142" t="s">
        <v>407</v>
      </c>
      <c r="C18" s="143"/>
      <c r="D18" s="143"/>
      <c r="E18" s="143"/>
      <c r="F18" s="143"/>
      <c r="G18" s="143"/>
      <c r="H18" s="143"/>
    </row>
    <row r="19" spans="2:8" s="2" customFormat="1" ht="30" customHeight="1" x14ac:dyDescent="0.35">
      <c r="B19" s="145" t="s">
        <v>325</v>
      </c>
      <c r="C19" s="146"/>
      <c r="D19" s="146"/>
      <c r="E19" s="146"/>
      <c r="F19" s="146"/>
      <c r="G19" s="146"/>
      <c r="H19" s="146"/>
    </row>
    <row r="20" spans="2:8" s="2" customFormat="1" ht="30" customHeight="1" x14ac:dyDescent="0.35">
      <c r="B20" s="148" t="s">
        <v>326</v>
      </c>
      <c r="C20" s="149"/>
      <c r="D20" s="149"/>
      <c r="E20" s="149"/>
      <c r="F20" s="149"/>
      <c r="G20" s="149"/>
      <c r="H20" s="149"/>
    </row>
    <row r="75" ht="14.5" customHeight="1" x14ac:dyDescent="0.3"/>
  </sheetData>
  <mergeCells count="17">
    <mergeCell ref="B20:H20"/>
    <mergeCell ref="B2:H2"/>
    <mergeCell ref="B3:H3"/>
    <mergeCell ref="C9:F9"/>
    <mergeCell ref="C10:F10"/>
    <mergeCell ref="C11:F11"/>
    <mergeCell ref="C12:G12"/>
    <mergeCell ref="B14:H14"/>
    <mergeCell ref="B15:H15"/>
    <mergeCell ref="C6:F6"/>
    <mergeCell ref="C7:F7"/>
    <mergeCell ref="C8:F8"/>
    <mergeCell ref="B4:H4"/>
    <mergeCell ref="A16:C16"/>
    <mergeCell ref="B17:H17"/>
    <mergeCell ref="B18:H18"/>
    <mergeCell ref="B19:H19"/>
  </mergeCells>
  <hyperlinks>
    <hyperlink ref="B15:H15" r:id="rId1" display="2 See the Basic Sustainability Assessment Tool (BSAT)" xr:uid="{A1334F2C-0712-41B9-B82F-4C32D780EE12}"/>
  </hyperlinks>
  <pageMargins left="0.25" right="0.25" top="0.75" bottom="0.75" header="0.3" footer="0.3"/>
  <pageSetup scale="80" fitToHeight="0" orientation="portrait" horizontalDpi="1200" verticalDpi="1200" r:id="rId2"/>
  <drawing r:id="rId3"/>
  <pictur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3"/>
  <sheetViews>
    <sheetView workbookViewId="0"/>
  </sheetViews>
  <sheetFormatPr defaultRowHeight="14.5" x14ac:dyDescent="0.35"/>
  <sheetData>
    <row r="1" spans="1:5" x14ac:dyDescent="0.35">
      <c r="A1" t="s">
        <v>5</v>
      </c>
      <c r="C1" t="s">
        <v>4</v>
      </c>
      <c r="D1" t="s">
        <v>290</v>
      </c>
      <c r="E1" t="s">
        <v>289</v>
      </c>
    </row>
    <row r="2" spans="1:5" x14ac:dyDescent="0.35">
      <c r="A2" t="s">
        <v>6</v>
      </c>
      <c r="C2" t="s">
        <v>291</v>
      </c>
    </row>
    <row r="3" spans="1:5" x14ac:dyDescent="0.35">
      <c r="A3" t="s">
        <v>7</v>
      </c>
      <c r="B3" t="s">
        <v>12</v>
      </c>
      <c r="C3" t="s">
        <v>292</v>
      </c>
    </row>
    <row r="4" spans="1:5" x14ac:dyDescent="0.35">
      <c r="A4" t="s">
        <v>8</v>
      </c>
      <c r="B4" t="s">
        <v>11</v>
      </c>
      <c r="C4" t="s">
        <v>293</v>
      </c>
    </row>
    <row r="5" spans="1:5" x14ac:dyDescent="0.35">
      <c r="A5" t="s">
        <v>9</v>
      </c>
      <c r="B5" t="s">
        <v>10</v>
      </c>
      <c r="C5" t="s">
        <v>294</v>
      </c>
    </row>
    <row r="6" spans="1:5" x14ac:dyDescent="0.35">
      <c r="A6" t="s">
        <v>13</v>
      </c>
      <c r="B6" t="s">
        <v>14</v>
      </c>
      <c r="C6" t="s">
        <v>295</v>
      </c>
    </row>
    <row r="7" spans="1:5" x14ac:dyDescent="0.35">
      <c r="A7" t="s">
        <v>15</v>
      </c>
      <c r="B7" t="s">
        <v>16</v>
      </c>
      <c r="C7" t="s">
        <v>296</v>
      </c>
    </row>
    <row r="8" spans="1:5" x14ac:dyDescent="0.35">
      <c r="A8" t="s">
        <v>17</v>
      </c>
      <c r="B8" t="s">
        <v>18</v>
      </c>
    </row>
    <row r="9" spans="1:5" x14ac:dyDescent="0.35">
      <c r="A9" t="s">
        <v>19</v>
      </c>
      <c r="B9" t="s">
        <v>20</v>
      </c>
    </row>
    <row r="10" spans="1:5" x14ac:dyDescent="0.35">
      <c r="A10" t="s">
        <v>21</v>
      </c>
      <c r="B10" t="s">
        <v>22</v>
      </c>
    </row>
    <row r="11" spans="1:5" x14ac:dyDescent="0.35">
      <c r="A11" t="s">
        <v>23</v>
      </c>
      <c r="B11" t="s">
        <v>24</v>
      </c>
    </row>
    <row r="12" spans="1:5" x14ac:dyDescent="0.35">
      <c r="A12" t="s">
        <v>25</v>
      </c>
      <c r="B12" t="s">
        <v>26</v>
      </c>
    </row>
    <row r="13" spans="1:5" x14ac:dyDescent="0.35">
      <c r="A13" t="s">
        <v>27</v>
      </c>
      <c r="B13" t="s">
        <v>28</v>
      </c>
    </row>
    <row r="14" spans="1:5" x14ac:dyDescent="0.35">
      <c r="A14" t="s">
        <v>29</v>
      </c>
      <c r="B14" t="s">
        <v>30</v>
      </c>
    </row>
    <row r="15" spans="1:5" x14ac:dyDescent="0.35">
      <c r="A15" t="s">
        <v>31</v>
      </c>
      <c r="B15" t="s">
        <v>32</v>
      </c>
    </row>
    <row r="16" spans="1:5" x14ac:dyDescent="0.35">
      <c r="A16" t="s">
        <v>33</v>
      </c>
      <c r="B16" t="s">
        <v>34</v>
      </c>
    </row>
    <row r="17" spans="1:2" x14ac:dyDescent="0.35">
      <c r="A17" t="s">
        <v>35</v>
      </c>
      <c r="B17" t="s">
        <v>36</v>
      </c>
    </row>
    <row r="18" spans="1:2" x14ac:dyDescent="0.35">
      <c r="A18" t="s">
        <v>37</v>
      </c>
      <c r="B18" t="s">
        <v>38</v>
      </c>
    </row>
    <row r="19" spans="1:2" x14ac:dyDescent="0.35">
      <c r="A19" t="s">
        <v>39</v>
      </c>
      <c r="B19" t="s">
        <v>40</v>
      </c>
    </row>
    <row r="20" spans="1:2" x14ac:dyDescent="0.35">
      <c r="A20" t="s">
        <v>41</v>
      </c>
      <c r="B20" t="s">
        <v>42</v>
      </c>
    </row>
    <row r="21" spans="1:2" x14ac:dyDescent="0.35">
      <c r="A21" t="s">
        <v>43</v>
      </c>
      <c r="B21" t="s">
        <v>44</v>
      </c>
    </row>
    <row r="22" spans="1:2" x14ac:dyDescent="0.35">
      <c r="A22" t="s">
        <v>45</v>
      </c>
      <c r="B22" t="s">
        <v>46</v>
      </c>
    </row>
    <row r="23" spans="1:2" x14ac:dyDescent="0.35">
      <c r="A23" t="s">
        <v>47</v>
      </c>
      <c r="B23" t="s">
        <v>48</v>
      </c>
    </row>
    <row r="24" spans="1:2" x14ac:dyDescent="0.35">
      <c r="A24" t="s">
        <v>49</v>
      </c>
      <c r="B24" t="s">
        <v>50</v>
      </c>
    </row>
    <row r="25" spans="1:2" x14ac:dyDescent="0.35">
      <c r="A25" t="s">
        <v>51</v>
      </c>
      <c r="B25" t="s">
        <v>52</v>
      </c>
    </row>
    <row r="26" spans="1:2" x14ac:dyDescent="0.35">
      <c r="A26" t="s">
        <v>53</v>
      </c>
      <c r="B26" t="s">
        <v>54</v>
      </c>
    </row>
    <row r="27" spans="1:2" x14ac:dyDescent="0.35">
      <c r="A27" t="s">
        <v>55</v>
      </c>
      <c r="B27" t="s">
        <v>56</v>
      </c>
    </row>
    <row r="28" spans="1:2" x14ac:dyDescent="0.35">
      <c r="A28" t="s">
        <v>57</v>
      </c>
      <c r="B28" t="s">
        <v>58</v>
      </c>
    </row>
    <row r="29" spans="1:2" x14ac:dyDescent="0.35">
      <c r="A29" t="s">
        <v>59</v>
      </c>
      <c r="B29" t="s">
        <v>60</v>
      </c>
    </row>
    <row r="30" spans="1:2" x14ac:dyDescent="0.35">
      <c r="A30" t="s">
        <v>61</v>
      </c>
      <c r="B30" t="s">
        <v>62</v>
      </c>
    </row>
    <row r="31" spans="1:2" x14ac:dyDescent="0.35">
      <c r="A31" t="s">
        <v>63</v>
      </c>
      <c r="B31" t="s">
        <v>64</v>
      </c>
    </row>
    <row r="32" spans="1:2" x14ac:dyDescent="0.35">
      <c r="A32" t="s">
        <v>65</v>
      </c>
      <c r="B32" t="s">
        <v>66</v>
      </c>
    </row>
    <row r="33" spans="1:2" x14ac:dyDescent="0.35">
      <c r="A33" t="s">
        <v>67</v>
      </c>
      <c r="B33" t="s">
        <v>68</v>
      </c>
    </row>
    <row r="34" spans="1:2" x14ac:dyDescent="0.35">
      <c r="A34" t="s">
        <v>69</v>
      </c>
      <c r="B34" t="s">
        <v>70</v>
      </c>
    </row>
    <row r="35" spans="1:2" x14ac:dyDescent="0.35">
      <c r="A35" t="s">
        <v>71</v>
      </c>
      <c r="B35" t="s">
        <v>72</v>
      </c>
    </row>
    <row r="36" spans="1:2" x14ac:dyDescent="0.35">
      <c r="A36" t="s">
        <v>73</v>
      </c>
      <c r="B36" t="s">
        <v>74</v>
      </c>
    </row>
    <row r="37" spans="1:2" x14ac:dyDescent="0.35">
      <c r="A37" t="s">
        <v>75</v>
      </c>
      <c r="B37" t="s">
        <v>76</v>
      </c>
    </row>
    <row r="38" spans="1:2" x14ac:dyDescent="0.35">
      <c r="A38" t="s">
        <v>77</v>
      </c>
      <c r="B38" t="s">
        <v>78</v>
      </c>
    </row>
    <row r="39" spans="1:2" x14ac:dyDescent="0.35">
      <c r="A39" t="s">
        <v>79</v>
      </c>
      <c r="B39" t="s">
        <v>80</v>
      </c>
    </row>
    <row r="40" spans="1:2" x14ac:dyDescent="0.35">
      <c r="A40" t="s">
        <v>81</v>
      </c>
      <c r="B40" t="s">
        <v>82</v>
      </c>
    </row>
    <row r="41" spans="1:2" x14ac:dyDescent="0.35">
      <c r="A41" t="s">
        <v>83</v>
      </c>
    </row>
    <row r="42" spans="1:2" x14ac:dyDescent="0.35">
      <c r="A42" t="s">
        <v>84</v>
      </c>
      <c r="B42" t="s">
        <v>85</v>
      </c>
    </row>
    <row r="43" spans="1:2" x14ac:dyDescent="0.35">
      <c r="A43" t="s">
        <v>86</v>
      </c>
    </row>
    <row r="44" spans="1:2" x14ac:dyDescent="0.35">
      <c r="A44" t="s">
        <v>87</v>
      </c>
      <c r="B44" t="s">
        <v>88</v>
      </c>
    </row>
    <row r="45" spans="1:2" x14ac:dyDescent="0.35">
      <c r="A45" t="s">
        <v>89</v>
      </c>
      <c r="B45" t="s">
        <v>90</v>
      </c>
    </row>
    <row r="46" spans="1:2" x14ac:dyDescent="0.35">
      <c r="A46" t="s">
        <v>91</v>
      </c>
      <c r="B46" t="s">
        <v>92</v>
      </c>
    </row>
    <row r="47" spans="1:2" x14ac:dyDescent="0.35">
      <c r="A47" t="s">
        <v>93</v>
      </c>
      <c r="B47" t="s">
        <v>94</v>
      </c>
    </row>
    <row r="48" spans="1:2" x14ac:dyDescent="0.35">
      <c r="A48" t="s">
        <v>95</v>
      </c>
      <c r="B48" t="s">
        <v>96</v>
      </c>
    </row>
    <row r="49" spans="1:2" x14ac:dyDescent="0.35">
      <c r="A49" t="s">
        <v>97</v>
      </c>
      <c r="B49" t="s">
        <v>98</v>
      </c>
    </row>
    <row r="50" spans="1:2" x14ac:dyDescent="0.35">
      <c r="A50" t="s">
        <v>99</v>
      </c>
      <c r="B50" t="s">
        <v>100</v>
      </c>
    </row>
    <row r="51" spans="1:2" x14ac:dyDescent="0.35">
      <c r="A51" t="s">
        <v>101</v>
      </c>
      <c r="B51" t="s">
        <v>102</v>
      </c>
    </row>
    <row r="52" spans="1:2" x14ac:dyDescent="0.35">
      <c r="A52" t="s">
        <v>103</v>
      </c>
      <c r="B52" t="s">
        <v>104</v>
      </c>
    </row>
    <row r="53" spans="1:2" x14ac:dyDescent="0.35">
      <c r="A53" t="s">
        <v>105</v>
      </c>
      <c r="B53" t="s">
        <v>106</v>
      </c>
    </row>
    <row r="54" spans="1:2" x14ac:dyDescent="0.35">
      <c r="A54" t="s">
        <v>107</v>
      </c>
      <c r="B54" t="s">
        <v>108</v>
      </c>
    </row>
    <row r="55" spans="1:2" x14ac:dyDescent="0.35">
      <c r="A55" t="s">
        <v>109</v>
      </c>
      <c r="B55" t="s">
        <v>110</v>
      </c>
    </row>
    <row r="56" spans="1:2" x14ac:dyDescent="0.35">
      <c r="A56" t="s">
        <v>111</v>
      </c>
      <c r="B56" t="s">
        <v>112</v>
      </c>
    </row>
    <row r="57" spans="1:2" x14ac:dyDescent="0.35">
      <c r="A57" t="s">
        <v>113</v>
      </c>
      <c r="B57" t="s">
        <v>114</v>
      </c>
    </row>
    <row r="58" spans="1:2" x14ac:dyDescent="0.35">
      <c r="A58" t="s">
        <v>115</v>
      </c>
      <c r="B58" t="s">
        <v>116</v>
      </c>
    </row>
    <row r="59" spans="1:2" x14ac:dyDescent="0.35">
      <c r="A59" t="s">
        <v>117</v>
      </c>
      <c r="B59" t="s">
        <v>118</v>
      </c>
    </row>
    <row r="60" spans="1:2" x14ac:dyDescent="0.35">
      <c r="A60" t="s">
        <v>119</v>
      </c>
      <c r="B60" t="s">
        <v>120</v>
      </c>
    </row>
    <row r="61" spans="1:2" x14ac:dyDescent="0.35">
      <c r="A61" t="s">
        <v>121</v>
      </c>
      <c r="B61" t="s">
        <v>122</v>
      </c>
    </row>
    <row r="62" spans="1:2" x14ac:dyDescent="0.35">
      <c r="A62" t="s">
        <v>123</v>
      </c>
      <c r="B62" t="s">
        <v>124</v>
      </c>
    </row>
    <row r="63" spans="1:2" x14ac:dyDescent="0.35">
      <c r="A63" t="s">
        <v>125</v>
      </c>
      <c r="B63" t="s">
        <v>126</v>
      </c>
    </row>
    <row r="64" spans="1:2" x14ac:dyDescent="0.35">
      <c r="A64" t="s">
        <v>127</v>
      </c>
      <c r="B64" t="s">
        <v>128</v>
      </c>
    </row>
    <row r="65" spans="1:2" x14ac:dyDescent="0.35">
      <c r="A65" t="s">
        <v>129</v>
      </c>
      <c r="B65" t="s">
        <v>130</v>
      </c>
    </row>
    <row r="66" spans="1:2" x14ac:dyDescent="0.35">
      <c r="A66" t="s">
        <v>131</v>
      </c>
      <c r="B66" t="s">
        <v>132</v>
      </c>
    </row>
    <row r="67" spans="1:2" x14ac:dyDescent="0.35">
      <c r="A67" t="s">
        <v>133</v>
      </c>
      <c r="B67" t="s">
        <v>134</v>
      </c>
    </row>
    <row r="68" spans="1:2" x14ac:dyDescent="0.35">
      <c r="A68" t="s">
        <v>135</v>
      </c>
      <c r="B68" t="s">
        <v>136</v>
      </c>
    </row>
    <row r="69" spans="1:2" x14ac:dyDescent="0.35">
      <c r="A69" t="s">
        <v>137</v>
      </c>
      <c r="B69" t="s">
        <v>138</v>
      </c>
    </row>
    <row r="70" spans="1:2" x14ac:dyDescent="0.35">
      <c r="A70" t="s">
        <v>139</v>
      </c>
      <c r="B70" t="s">
        <v>140</v>
      </c>
    </row>
    <row r="71" spans="1:2" x14ac:dyDescent="0.35">
      <c r="A71" t="s">
        <v>141</v>
      </c>
      <c r="B71" t="s">
        <v>142</v>
      </c>
    </row>
    <row r="72" spans="1:2" x14ac:dyDescent="0.35">
      <c r="A72" t="s">
        <v>143</v>
      </c>
      <c r="B72" t="s">
        <v>144</v>
      </c>
    </row>
    <row r="73" spans="1:2" x14ac:dyDescent="0.35">
      <c r="A73" t="s">
        <v>145</v>
      </c>
      <c r="B73" t="s">
        <v>146</v>
      </c>
    </row>
    <row r="74" spans="1:2" x14ac:dyDescent="0.35">
      <c r="A74" t="s">
        <v>147</v>
      </c>
      <c r="B74" t="s">
        <v>148</v>
      </c>
    </row>
    <row r="75" spans="1:2" x14ac:dyDescent="0.35">
      <c r="A75" t="s">
        <v>149</v>
      </c>
      <c r="B75" t="s">
        <v>150</v>
      </c>
    </row>
    <row r="76" spans="1:2" x14ac:dyDescent="0.35">
      <c r="A76" t="s">
        <v>151</v>
      </c>
      <c r="B76" t="s">
        <v>152</v>
      </c>
    </row>
    <row r="77" spans="1:2" x14ac:dyDescent="0.35">
      <c r="A77" t="s">
        <v>153</v>
      </c>
      <c r="B77" t="s">
        <v>154</v>
      </c>
    </row>
    <row r="78" spans="1:2" x14ac:dyDescent="0.35">
      <c r="A78" t="s">
        <v>155</v>
      </c>
      <c r="B78" t="s">
        <v>156</v>
      </c>
    </row>
    <row r="79" spans="1:2" x14ac:dyDescent="0.35">
      <c r="A79" t="s">
        <v>157</v>
      </c>
      <c r="B79" t="s">
        <v>158</v>
      </c>
    </row>
    <row r="80" spans="1:2" x14ac:dyDescent="0.35">
      <c r="A80" t="s">
        <v>159</v>
      </c>
      <c r="B80" t="s">
        <v>160</v>
      </c>
    </row>
    <row r="81" spans="1:2" x14ac:dyDescent="0.35">
      <c r="A81" t="s">
        <v>161</v>
      </c>
      <c r="B81" t="s">
        <v>162</v>
      </c>
    </row>
    <row r="82" spans="1:2" x14ac:dyDescent="0.35">
      <c r="A82" t="s">
        <v>163</v>
      </c>
      <c r="B82" t="s">
        <v>164</v>
      </c>
    </row>
    <row r="83" spans="1:2" x14ac:dyDescent="0.35">
      <c r="A83" t="s">
        <v>165</v>
      </c>
      <c r="B83" t="s">
        <v>166</v>
      </c>
    </row>
    <row r="84" spans="1:2" x14ac:dyDescent="0.35">
      <c r="A84" t="s">
        <v>167</v>
      </c>
      <c r="B84" t="s">
        <v>168</v>
      </c>
    </row>
    <row r="85" spans="1:2" x14ac:dyDescent="0.35">
      <c r="A85" t="s">
        <v>169</v>
      </c>
      <c r="B85" t="s">
        <v>170</v>
      </c>
    </row>
    <row r="86" spans="1:2" x14ac:dyDescent="0.35">
      <c r="A86" t="s">
        <v>171</v>
      </c>
      <c r="B86" t="s">
        <v>172</v>
      </c>
    </row>
    <row r="87" spans="1:2" x14ac:dyDescent="0.35">
      <c r="A87" t="s">
        <v>173</v>
      </c>
      <c r="B87" t="s">
        <v>174</v>
      </c>
    </row>
    <row r="88" spans="1:2" x14ac:dyDescent="0.35">
      <c r="A88" t="s">
        <v>175</v>
      </c>
      <c r="B88" t="s">
        <v>176</v>
      </c>
    </row>
    <row r="89" spans="1:2" x14ac:dyDescent="0.35">
      <c r="A89" t="s">
        <v>177</v>
      </c>
      <c r="B89" t="s">
        <v>178</v>
      </c>
    </row>
    <row r="90" spans="1:2" x14ac:dyDescent="0.35">
      <c r="A90" t="s">
        <v>179</v>
      </c>
      <c r="B90" t="s">
        <v>180</v>
      </c>
    </row>
    <row r="91" spans="1:2" x14ac:dyDescent="0.35">
      <c r="A91" t="s">
        <v>181</v>
      </c>
      <c r="B91" t="s">
        <v>182</v>
      </c>
    </row>
    <row r="92" spans="1:2" x14ac:dyDescent="0.35">
      <c r="A92" t="s">
        <v>183</v>
      </c>
      <c r="B92" t="s">
        <v>184</v>
      </c>
    </row>
    <row r="93" spans="1:2" x14ac:dyDescent="0.35">
      <c r="A93" t="s">
        <v>185</v>
      </c>
      <c r="B93" t="s">
        <v>186</v>
      </c>
    </row>
    <row r="94" spans="1:2" x14ac:dyDescent="0.35">
      <c r="A94" t="s">
        <v>187</v>
      </c>
      <c r="B94" t="s">
        <v>188</v>
      </c>
    </row>
    <row r="95" spans="1:2" x14ac:dyDescent="0.35">
      <c r="A95" t="s">
        <v>189</v>
      </c>
      <c r="B95" t="s">
        <v>190</v>
      </c>
    </row>
    <row r="96" spans="1:2" x14ac:dyDescent="0.35">
      <c r="A96" t="s">
        <v>191</v>
      </c>
      <c r="B96" t="s">
        <v>192</v>
      </c>
    </row>
    <row r="97" spans="1:2" x14ac:dyDescent="0.35">
      <c r="A97" t="s">
        <v>193</v>
      </c>
      <c r="B97" t="s">
        <v>194</v>
      </c>
    </row>
    <row r="98" spans="1:2" x14ac:dyDescent="0.35">
      <c r="A98" t="s">
        <v>195</v>
      </c>
      <c r="B98" t="s">
        <v>196</v>
      </c>
    </row>
    <row r="99" spans="1:2" x14ac:dyDescent="0.35">
      <c r="A99" t="s">
        <v>197</v>
      </c>
      <c r="B99" t="s">
        <v>198</v>
      </c>
    </row>
    <row r="100" spans="1:2" x14ac:dyDescent="0.35">
      <c r="A100" t="s">
        <v>199</v>
      </c>
      <c r="B100" t="s">
        <v>200</v>
      </c>
    </row>
    <row r="101" spans="1:2" x14ac:dyDescent="0.35">
      <c r="A101" t="s">
        <v>201</v>
      </c>
      <c r="B101" t="s">
        <v>202</v>
      </c>
    </row>
    <row r="102" spans="1:2" x14ac:dyDescent="0.35">
      <c r="A102" t="s">
        <v>203</v>
      </c>
      <c r="B102" t="s">
        <v>204</v>
      </c>
    </row>
    <row r="103" spans="1:2" x14ac:dyDescent="0.35">
      <c r="A103" t="s">
        <v>205</v>
      </c>
      <c r="B103" t="s">
        <v>206</v>
      </c>
    </row>
    <row r="104" spans="1:2" x14ac:dyDescent="0.35">
      <c r="A104" t="s">
        <v>207</v>
      </c>
      <c r="B104" t="s">
        <v>208</v>
      </c>
    </row>
    <row r="105" spans="1:2" x14ac:dyDescent="0.35">
      <c r="A105" t="s">
        <v>209</v>
      </c>
      <c r="B105" t="s">
        <v>210</v>
      </c>
    </row>
    <row r="106" spans="1:2" x14ac:dyDescent="0.35">
      <c r="A106" t="s">
        <v>211</v>
      </c>
      <c r="B106" t="s">
        <v>212</v>
      </c>
    </row>
    <row r="107" spans="1:2" x14ac:dyDescent="0.35">
      <c r="A107" t="s">
        <v>213</v>
      </c>
      <c r="B107" t="s">
        <v>214</v>
      </c>
    </row>
    <row r="108" spans="1:2" x14ac:dyDescent="0.35">
      <c r="A108" t="s">
        <v>215</v>
      </c>
      <c r="B108" t="s">
        <v>216</v>
      </c>
    </row>
    <row r="109" spans="1:2" x14ac:dyDescent="0.35">
      <c r="A109" t="s">
        <v>217</v>
      </c>
      <c r="B109" t="s">
        <v>218</v>
      </c>
    </row>
    <row r="110" spans="1:2" x14ac:dyDescent="0.35">
      <c r="A110" t="s">
        <v>219</v>
      </c>
      <c r="B110" t="s">
        <v>220</v>
      </c>
    </row>
    <row r="111" spans="1:2" x14ac:dyDescent="0.35">
      <c r="A111" t="s">
        <v>221</v>
      </c>
      <c r="B111" t="s">
        <v>222</v>
      </c>
    </row>
    <row r="112" spans="1:2" x14ac:dyDescent="0.35">
      <c r="A112" t="s">
        <v>223</v>
      </c>
      <c r="B112" t="s">
        <v>224</v>
      </c>
    </row>
    <row r="113" spans="1:2" x14ac:dyDescent="0.35">
      <c r="A113" t="s">
        <v>225</v>
      </c>
      <c r="B113" t="s">
        <v>226</v>
      </c>
    </row>
    <row r="114" spans="1:2" x14ac:dyDescent="0.35">
      <c r="A114" t="s">
        <v>227</v>
      </c>
      <c r="B114" t="s">
        <v>228</v>
      </c>
    </row>
    <row r="115" spans="1:2" x14ac:dyDescent="0.35">
      <c r="A115" t="s">
        <v>229</v>
      </c>
      <c r="B115" t="s">
        <v>230</v>
      </c>
    </row>
    <row r="116" spans="1:2" x14ac:dyDescent="0.35">
      <c r="A116" t="s">
        <v>231</v>
      </c>
      <c r="B116" t="s">
        <v>232</v>
      </c>
    </row>
    <row r="117" spans="1:2" x14ac:dyDescent="0.35">
      <c r="A117" t="s">
        <v>233</v>
      </c>
      <c r="B117" t="s">
        <v>234</v>
      </c>
    </row>
    <row r="118" spans="1:2" x14ac:dyDescent="0.35">
      <c r="A118" t="s">
        <v>235</v>
      </c>
      <c r="B118" t="s">
        <v>236</v>
      </c>
    </row>
    <row r="119" spans="1:2" x14ac:dyDescent="0.35">
      <c r="A119" t="s">
        <v>237</v>
      </c>
      <c r="B119" t="s">
        <v>238</v>
      </c>
    </row>
    <row r="120" spans="1:2" x14ac:dyDescent="0.35">
      <c r="A120" t="s">
        <v>239</v>
      </c>
      <c r="B120" t="s">
        <v>240</v>
      </c>
    </row>
    <row r="121" spans="1:2" x14ac:dyDescent="0.35">
      <c r="A121" t="s">
        <v>241</v>
      </c>
      <c r="B121" t="s">
        <v>242</v>
      </c>
    </row>
    <row r="122" spans="1:2" x14ac:dyDescent="0.35">
      <c r="A122" t="s">
        <v>243</v>
      </c>
      <c r="B122" t="s">
        <v>244</v>
      </c>
    </row>
    <row r="123" spans="1:2" x14ac:dyDescent="0.35">
      <c r="A123" t="s">
        <v>245</v>
      </c>
      <c r="B123" t="s">
        <v>246</v>
      </c>
    </row>
    <row r="124" spans="1:2" x14ac:dyDescent="0.35">
      <c r="A124" t="s">
        <v>247</v>
      </c>
      <c r="B124" t="s">
        <v>248</v>
      </c>
    </row>
    <row r="125" spans="1:2" x14ac:dyDescent="0.35">
      <c r="A125" t="s">
        <v>249</v>
      </c>
      <c r="B125" t="s">
        <v>250</v>
      </c>
    </row>
    <row r="126" spans="1:2" x14ac:dyDescent="0.35">
      <c r="A126" t="s">
        <v>251</v>
      </c>
      <c r="B126" t="s">
        <v>252</v>
      </c>
    </row>
    <row r="127" spans="1:2" x14ac:dyDescent="0.35">
      <c r="A127" t="s">
        <v>253</v>
      </c>
      <c r="B127" t="s">
        <v>254</v>
      </c>
    </row>
    <row r="128" spans="1:2" x14ac:dyDescent="0.35">
      <c r="A128" t="s">
        <v>255</v>
      </c>
      <c r="B128" t="s">
        <v>256</v>
      </c>
    </row>
    <row r="129" spans="1:2" x14ac:dyDescent="0.35">
      <c r="A129" t="s">
        <v>257</v>
      </c>
      <c r="B129" t="s">
        <v>258</v>
      </c>
    </row>
    <row r="130" spans="1:2" x14ac:dyDescent="0.35">
      <c r="A130" t="s">
        <v>259</v>
      </c>
      <c r="B130" t="s">
        <v>260</v>
      </c>
    </row>
    <row r="131" spans="1:2" x14ac:dyDescent="0.35">
      <c r="A131" t="s">
        <v>261</v>
      </c>
      <c r="B131" t="s">
        <v>262</v>
      </c>
    </row>
    <row r="132" spans="1:2" x14ac:dyDescent="0.35">
      <c r="A132" t="s">
        <v>263</v>
      </c>
      <c r="B132" t="s">
        <v>264</v>
      </c>
    </row>
    <row r="133" spans="1:2" x14ac:dyDescent="0.35">
      <c r="A133" t="s">
        <v>265</v>
      </c>
      <c r="B133" t="s">
        <v>266</v>
      </c>
    </row>
    <row r="134" spans="1:2" x14ac:dyDescent="0.35">
      <c r="A134" t="s">
        <v>267</v>
      </c>
      <c r="B134" t="s">
        <v>268</v>
      </c>
    </row>
    <row r="135" spans="1:2" x14ac:dyDescent="0.35">
      <c r="A135" t="s">
        <v>269</v>
      </c>
      <c r="B135" t="s">
        <v>270</v>
      </c>
    </row>
    <row r="136" spans="1:2" x14ac:dyDescent="0.35">
      <c r="A136" t="s">
        <v>271</v>
      </c>
      <c r="B136" t="s">
        <v>272</v>
      </c>
    </row>
    <row r="137" spans="1:2" x14ac:dyDescent="0.35">
      <c r="A137" t="s">
        <v>273</v>
      </c>
      <c r="B137" t="s">
        <v>274</v>
      </c>
    </row>
    <row r="138" spans="1:2" x14ac:dyDescent="0.35">
      <c r="A138" t="s">
        <v>275</v>
      </c>
      <c r="B138" t="s">
        <v>276</v>
      </c>
    </row>
    <row r="139" spans="1:2" x14ac:dyDescent="0.35">
      <c r="A139" t="s">
        <v>277</v>
      </c>
      <c r="B139" t="s">
        <v>278</v>
      </c>
    </row>
    <row r="140" spans="1:2" x14ac:dyDescent="0.35">
      <c r="A140" t="s">
        <v>279</v>
      </c>
      <c r="B140" t="s">
        <v>280</v>
      </c>
    </row>
    <row r="141" spans="1:2" x14ac:dyDescent="0.35">
      <c r="A141" t="s">
        <v>281</v>
      </c>
      <c r="B141" t="s">
        <v>282</v>
      </c>
    </row>
    <row r="142" spans="1:2" x14ac:dyDescent="0.35">
      <c r="A142" t="s">
        <v>283</v>
      </c>
      <c r="B142" t="s">
        <v>284</v>
      </c>
    </row>
    <row r="143" spans="1:2" x14ac:dyDescent="0.35">
      <c r="A143" t="s">
        <v>285</v>
      </c>
      <c r="B143" t="s">
        <v>286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Introduction</vt:lpstr>
      <vt:lpstr>RFP Specs Template</vt:lpstr>
      <vt:lpstr>TCO Tool</vt:lpstr>
      <vt:lpstr>Bid Appraisal Template</vt:lpstr>
      <vt:lpstr>'Bid Appraisal Template'!Print_Area</vt:lpstr>
      <vt:lpstr>Introduction!Print_Area</vt:lpstr>
      <vt:lpstr>'RFP Specs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Willard</dc:creator>
  <cp:lastModifiedBy>Bob Willard</cp:lastModifiedBy>
  <cp:lastPrinted>2018-01-04T17:36:37Z</cp:lastPrinted>
  <dcterms:created xsi:type="dcterms:W3CDTF">2017-08-25T14:14:43Z</dcterms:created>
  <dcterms:modified xsi:type="dcterms:W3CDTF">2022-11-05T12:22:14Z</dcterms:modified>
</cp:coreProperties>
</file>